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esbat\Desktop\VA RFP\RFP documents Sent by Procurement 15-Sept-2026\"/>
    </mc:Choice>
  </mc:AlternateContent>
  <xr:revisionPtr revIDLastSave="0" documentId="13_ncr:1_{FB4F9D5E-D877-418E-B163-04557A8A213C}" xr6:coauthVersionLast="47" xr6:coauthVersionMax="47" xr10:uidLastSave="{00000000-0000-0000-0000-000000000000}"/>
  <bookViews>
    <workbookView xWindow="-108" yWindow="-108" windowWidth="23256" windowHeight="12576" xr2:uid="{00000000-000D-0000-FFFF-FFFF00000000}"/>
  </bookViews>
  <sheets>
    <sheet name="VULNERABILITY" sheetId="36" r:id="rId1"/>
    <sheet name="Sheet1" sheetId="37" r:id="rId2"/>
  </sheets>
  <definedNames>
    <definedName name="_Toc237526727" localSheetId="0">VULNERABILITY!$C$14</definedName>
    <definedName name="_Toc237526728" localSheetId="0">VULNERABILITY!$C$25</definedName>
    <definedName name="_Toc237526734" localSheetId="0">VULNERABILITY!$C$98</definedName>
    <definedName name="_Toc237526735" localSheetId="0">VULNERABILITY!$C$113</definedName>
    <definedName name="_Toc237526737" localSheetId="0">VULNERABILITY!$C$121</definedName>
    <definedName name="_Toc237526738" localSheetId="0">VULNERABILITY!$C$126</definedName>
    <definedName name="_Toc237526739" localSheetId="0">VULNERABILITY!$C$128</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4" i="36" l="1"/>
  <c r="F126" i="36"/>
  <c r="F121" i="36"/>
  <c r="F113" i="36"/>
  <c r="F98" i="36"/>
  <c r="F80" i="36"/>
  <c r="F70" i="36"/>
  <c r="F62" i="36"/>
  <c r="F25" i="36"/>
  <c r="F14" i="36"/>
  <c r="L128" i="36"/>
  <c r="L126" i="36"/>
  <c r="L121" i="36"/>
  <c r="L113" i="36"/>
  <c r="L98" i="36"/>
  <c r="L80" i="36"/>
  <c r="L70" i="36"/>
  <c r="L62" i="36"/>
  <c r="L25" i="36"/>
  <c r="L14" i="36"/>
  <c r="L134" i="36" l="1"/>
  <c r="F134" i="36"/>
  <c r="J128" i="36"/>
  <c r="J126" i="36"/>
  <c r="J121" i="36"/>
  <c r="J113" i="36"/>
  <c r="J98" i="36"/>
  <c r="J80" i="36"/>
  <c r="J70" i="36"/>
  <c r="J62" i="36"/>
  <c r="J25" i="36"/>
  <c r="J14" i="36"/>
  <c r="H14" i="36"/>
  <c r="H128" i="36"/>
  <c r="H126" i="36"/>
  <c r="H121" i="36"/>
  <c r="H113" i="36"/>
  <c r="H98" i="36"/>
  <c r="H80" i="36"/>
  <c r="H70" i="36"/>
  <c r="H62" i="36"/>
  <c r="H25" i="36"/>
  <c r="H134" i="36" l="1"/>
  <c r="J134" i="36"/>
  <c r="F128" i="36"/>
</calcChain>
</file>

<file path=xl/sharedStrings.xml><?xml version="1.0" encoding="utf-8"?>
<sst xmlns="http://schemas.openxmlformats.org/spreadsheetml/2006/main" count="140" uniqueCount="130">
  <si>
    <t>Our Reference</t>
  </si>
  <si>
    <t>Score</t>
  </si>
  <si>
    <t>Killing Points</t>
  </si>
  <si>
    <t>Total</t>
  </si>
  <si>
    <t>0:Non-comply ; 1:Partially Comply;  2: Fully Comply</t>
  </si>
  <si>
    <t>C1</t>
  </si>
  <si>
    <t>Introduction</t>
  </si>
  <si>
    <t>MIC2 is hereby issuing a request for proposal to purchase a vulnerability detection scanner to discover vulnerabilities in operating systems (Windows, Linux, Solaris, etc.), also the vulnerability scanner must be able to discover vulnerabilities at the application level such as web applications, web servers, in-house developed software. MIC2 objective is to select a vendor that can effectively address the security challenges through a robust vulnerability scanner solution</t>
  </si>
  <si>
    <r>
      <t>·</t>
    </r>
    <r>
      <rPr>
        <sz val="7"/>
        <color theme="1"/>
        <rFont val="Times New Roman"/>
        <family val="1"/>
      </rPr>
      <t xml:space="preserve">         </t>
    </r>
    <r>
      <rPr>
        <sz val="12"/>
        <color theme="1"/>
        <rFont val="Calibri"/>
        <family val="2"/>
        <scheme val="minor"/>
      </rPr>
      <t>Solution must support minimum 3000 IP addresses.</t>
    </r>
  </si>
  <si>
    <r>
      <t>·</t>
    </r>
    <r>
      <rPr>
        <sz val="7"/>
        <color theme="1"/>
        <rFont val="Times New Roman"/>
        <family val="1"/>
      </rPr>
      <t xml:space="preserve">         </t>
    </r>
    <r>
      <rPr>
        <sz val="12"/>
        <color theme="1"/>
        <rFont val="Calibri"/>
        <family val="2"/>
        <scheme val="minor"/>
      </rPr>
      <t>Solution should support 30 Web Application Scan</t>
    </r>
  </si>
  <si>
    <r>
      <t>·</t>
    </r>
    <r>
      <rPr>
        <sz val="7"/>
        <color theme="1"/>
        <rFont val="Times New Roman"/>
        <family val="1"/>
      </rPr>
      <t xml:space="preserve">         </t>
    </r>
    <r>
      <rPr>
        <sz val="12"/>
        <color theme="1"/>
        <rFont val="Calibri"/>
        <family val="2"/>
        <scheme val="minor"/>
      </rPr>
      <t>Solution must be implemented entirely on-prem.</t>
    </r>
  </si>
  <si>
    <r>
      <t>·</t>
    </r>
    <r>
      <rPr>
        <sz val="7"/>
        <color theme="1"/>
        <rFont val="Times New Roman"/>
        <family val="1"/>
      </rPr>
      <t xml:space="preserve">         </t>
    </r>
    <r>
      <rPr>
        <sz val="12"/>
        <color theme="1"/>
        <rFont val="Calibri"/>
        <family val="2"/>
        <scheme val="minor"/>
      </rPr>
      <t>Solution must support remediation of vulnerabilities.</t>
    </r>
  </si>
  <si>
    <r>
      <t>·</t>
    </r>
    <r>
      <rPr>
        <sz val="7"/>
        <color theme="1"/>
        <rFont val="Times New Roman"/>
        <family val="1"/>
      </rPr>
      <t xml:space="preserve">         </t>
    </r>
    <r>
      <rPr>
        <sz val="12"/>
        <color theme="1"/>
        <rFont val="Calibri"/>
        <family val="2"/>
        <scheme val="minor"/>
      </rPr>
      <t xml:space="preserve">Solution must support distributed deployment </t>
    </r>
  </si>
  <si>
    <r>
      <t>·</t>
    </r>
    <r>
      <rPr>
        <sz val="7"/>
        <color theme="1"/>
        <rFont val="Times New Roman"/>
        <family val="1"/>
      </rPr>
      <t xml:space="preserve">         </t>
    </r>
    <r>
      <rPr>
        <sz val="12"/>
        <color theme="1"/>
        <rFont val="Calibri"/>
        <family val="2"/>
        <scheme val="minor"/>
      </rPr>
      <t>Solution must support virtual installation</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</si>
  <si>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</si>
  <si>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Bidder must submit a 5 years committed roadmap for the proposed product.</t>
    </r>
  </si>
  <si>
    <r>
      <t>·</t>
    </r>
    <r>
      <rPr>
        <sz val="7"/>
        <color theme="1"/>
        <rFont val="Times New Roman"/>
        <family val="1"/>
      </rPr>
      <t xml:space="preserve">         </t>
    </r>
    <r>
      <rPr>
        <sz val="12"/>
        <color theme="1"/>
        <rFont val="Calibri"/>
        <family val="2"/>
        <scheme val="minor"/>
      </rPr>
      <t xml:space="preserve"> Bidder must provide a third party report regarding the offered products position (Gartner, Forrester,..)</t>
    </r>
  </si>
  <si>
    <t>Technical Requirements (General Requirements )</t>
  </si>
  <si>
    <r>
      <t>·</t>
    </r>
    <r>
      <rPr>
        <sz val="7"/>
        <color theme="1"/>
        <rFont val="Times New Roman"/>
        <family val="1"/>
      </rPr>
      <t xml:space="preserve">         </t>
    </r>
    <r>
      <rPr>
        <sz val="12"/>
        <color theme="1"/>
        <rFont val="Calibri"/>
        <family val="2"/>
        <scheme val="minor"/>
      </rPr>
      <t>Solution must support 3 years subscription-based license.</t>
    </r>
  </si>
  <si>
    <r>
      <t>·</t>
    </r>
    <r>
      <rPr>
        <sz val="7"/>
        <color theme="1"/>
        <rFont val="Times New Roman"/>
        <family val="1"/>
      </rPr>
      <t xml:space="preserve">         </t>
    </r>
    <r>
      <rPr>
        <sz val="12"/>
        <color theme="1"/>
        <rFont val="Calibri"/>
        <family val="2"/>
        <scheme val="minor"/>
      </rPr>
      <t>Solution must be supported on virtual environment.</t>
    </r>
  </si>
  <si>
    <r>
      <t>·</t>
    </r>
    <r>
      <rPr>
        <sz val="7"/>
        <color theme="1"/>
        <rFont val="Times New Roman"/>
        <family val="1"/>
      </rPr>
      <t xml:space="preserve">         </t>
    </r>
    <r>
      <rPr>
        <sz val="12"/>
        <color theme="1"/>
        <rFont val="Calibri"/>
        <family val="2"/>
        <scheme val="minor"/>
      </rPr>
      <t>Solution must support active and passive scanning capability for full visibility of vulnerability and compliance.</t>
    </r>
  </si>
  <si>
    <r>
      <t>·</t>
    </r>
    <r>
      <rPr>
        <sz val="7"/>
        <color theme="1"/>
        <rFont val="Times New Roman"/>
        <family val="1"/>
      </rPr>
      <t xml:space="preserve">         </t>
    </r>
    <r>
      <rPr>
        <sz val="12"/>
        <color theme="1"/>
        <rFont val="Calibri"/>
        <family val="2"/>
        <scheme val="minor"/>
      </rPr>
      <t>Solution must support both agent and agentless scanning.</t>
    </r>
  </si>
  <si>
    <r>
      <t>·</t>
    </r>
    <r>
      <rPr>
        <sz val="7"/>
        <color theme="1"/>
        <rFont val="Times New Roman"/>
        <family val="1"/>
      </rPr>
      <t xml:space="preserve">         </t>
    </r>
    <r>
      <rPr>
        <sz val="12"/>
        <color theme="1"/>
        <rFont val="Calibri"/>
        <family val="2"/>
        <scheme val="minor"/>
      </rPr>
      <t>Solution must be deployed fully on-premise with the ability to operate in an air-gapped (offline) environment.</t>
    </r>
  </si>
  <si>
    <r>
      <t>·</t>
    </r>
    <r>
      <rPr>
        <sz val="7"/>
        <color theme="1"/>
        <rFont val="Times New Roman"/>
        <family val="1"/>
      </rPr>
      <t xml:space="preserve">         </t>
    </r>
    <r>
      <rPr>
        <sz val="12"/>
        <color theme="1"/>
        <rFont val="Calibri"/>
        <family val="2"/>
        <scheme val="minor"/>
      </rPr>
      <t>Solution must provide a centralized server for collection and management of security information that resides locally within the organization's network.</t>
    </r>
  </si>
  <si>
    <r>
      <t>·</t>
    </r>
    <r>
      <rPr>
        <sz val="7"/>
        <color theme="1"/>
        <rFont val="Times New Roman"/>
        <family val="1"/>
      </rPr>
      <t xml:space="preserve">         </t>
    </r>
    <r>
      <rPr>
        <sz val="12"/>
        <color theme="1"/>
        <rFont val="Calibri"/>
        <family val="2"/>
        <scheme val="minor"/>
      </rPr>
      <t>Solution must have the ability to integrate with existing SIEM solution (i.e. Qradar).</t>
    </r>
  </si>
  <si>
    <r>
      <t>·</t>
    </r>
    <r>
      <rPr>
        <sz val="7"/>
        <color theme="1"/>
        <rFont val="Times New Roman"/>
        <family val="1"/>
      </rPr>
      <t xml:space="preserve">         </t>
    </r>
    <r>
      <rPr>
        <sz val="12"/>
        <color theme="1"/>
        <rFont val="Calibri"/>
        <family val="2"/>
        <scheme val="minor"/>
      </rPr>
      <t>Solution must fully automate daily updates of vulnerability</t>
    </r>
  </si>
  <si>
    <r>
      <t>·</t>
    </r>
    <r>
      <rPr>
        <sz val="7"/>
        <color theme="1"/>
        <rFont val="Times New Roman"/>
        <family val="1"/>
      </rPr>
      <t xml:space="preserve">         </t>
    </r>
    <r>
      <rPr>
        <sz val="12"/>
        <color theme="1"/>
        <rFont val="Calibri"/>
        <family val="2"/>
        <scheme val="minor"/>
      </rPr>
      <t>Solution must receive daily threat intelligence feeds from the vendor</t>
    </r>
  </si>
  <si>
    <r>
      <t>·</t>
    </r>
    <r>
      <rPr>
        <sz val="7"/>
        <color theme="1"/>
        <rFont val="Times New Roman"/>
        <family val="1"/>
      </rPr>
      <t xml:space="preserve">         </t>
    </r>
    <r>
      <rPr>
        <sz val="12"/>
        <color theme="1"/>
        <rFont val="Calibri"/>
        <family val="2"/>
        <scheme val="minor"/>
      </rPr>
      <t>Solution must offer an offline update process for air-gapped network environments.</t>
    </r>
  </si>
  <si>
    <r>
      <t>·</t>
    </r>
    <r>
      <rPr>
        <sz val="7"/>
        <color theme="1"/>
        <rFont val="Times New Roman"/>
        <family val="1"/>
      </rPr>
      <t xml:space="preserve">         </t>
    </r>
    <r>
      <rPr>
        <sz val="12"/>
        <color theme="1"/>
        <rFont val="Calibri"/>
        <family val="2"/>
        <scheme val="minor"/>
      </rPr>
      <t>Solution must provide a comprehensive API for automated scripting of scanning and exports of security data.</t>
    </r>
  </si>
  <si>
    <r>
      <t>·</t>
    </r>
    <r>
      <rPr>
        <sz val="7"/>
        <color theme="1"/>
        <rFont val="Times New Roman"/>
        <family val="1"/>
      </rPr>
      <t xml:space="preserve">         </t>
    </r>
    <r>
      <rPr>
        <sz val="12"/>
        <color theme="1"/>
        <rFont val="Calibri"/>
        <family val="2"/>
        <scheme val="minor"/>
      </rPr>
      <t>Solution must support role-based access control to manage user access to specific data sets and functionalities</t>
    </r>
  </si>
  <si>
    <r>
      <t>·</t>
    </r>
    <r>
      <rPr>
        <sz val="7"/>
        <color theme="1"/>
        <rFont val="Times New Roman"/>
        <family val="1"/>
      </rPr>
      <t xml:space="preserve">         </t>
    </r>
    <r>
      <rPr>
        <sz val="12"/>
        <color theme="1"/>
        <rFont val="Calibri"/>
        <family val="2"/>
        <scheme val="minor"/>
      </rPr>
      <t>Solution must empower administrators to restrict access, either on a per-user or per-group basis, to specific asset lists, scan policies, and vulnerability repositories</t>
    </r>
  </si>
  <si>
    <r>
      <t>·</t>
    </r>
    <r>
      <rPr>
        <sz val="7"/>
        <color theme="1"/>
        <rFont val="Times New Roman"/>
        <family val="1"/>
      </rPr>
      <t xml:space="preserve">         </t>
    </r>
    <r>
      <rPr>
        <sz val="12"/>
        <color theme="1"/>
        <rFont val="Calibri"/>
        <family val="2"/>
        <scheme val="minor"/>
      </rPr>
      <t>Solution must enable administrators to allocate resources like scan policies, asset lists, queries, and credentials on a per-user or per-group basis.</t>
    </r>
  </si>
  <si>
    <r>
      <t>·</t>
    </r>
    <r>
      <rPr>
        <sz val="7"/>
        <color theme="1"/>
        <rFont val="Times New Roman"/>
        <family val="1"/>
      </rPr>
      <t xml:space="preserve">         </t>
    </r>
    <r>
      <rPr>
        <sz val="12"/>
        <color theme="1"/>
        <rFont val="Calibri"/>
        <family val="2"/>
        <scheme val="minor"/>
      </rPr>
      <t>Solution must support logical organizations with full separation of data between different organizational customers.</t>
    </r>
  </si>
  <si>
    <r>
      <t>·</t>
    </r>
    <r>
      <rPr>
        <sz val="7"/>
        <color theme="1"/>
        <rFont val="Times New Roman"/>
        <family val="1"/>
      </rPr>
      <t xml:space="preserve">         </t>
    </r>
    <r>
      <rPr>
        <sz val="12"/>
        <color theme="1"/>
        <rFont val="Calibri"/>
        <family val="2"/>
        <scheme val="minor"/>
      </rPr>
      <t>Solution must support a variety of scan engine platforms to include Windows, Linux, macOS, solaris, etc.</t>
    </r>
  </si>
  <si>
    <r>
      <t>·</t>
    </r>
    <r>
      <rPr>
        <sz val="7"/>
        <color theme="1"/>
        <rFont val="Times New Roman"/>
        <family val="1"/>
      </rPr>
      <t xml:space="preserve">         </t>
    </r>
    <r>
      <rPr>
        <sz val="12"/>
        <color theme="1"/>
        <rFont val="Calibri"/>
        <family val="2"/>
        <scheme val="minor"/>
      </rPr>
      <t>Solution must allow customers to deploy additional scanners throughout their environment without incurring additional costs.</t>
    </r>
  </si>
  <si>
    <r>
      <t>·</t>
    </r>
    <r>
      <rPr>
        <sz val="7"/>
        <color theme="1"/>
        <rFont val="Times New Roman"/>
        <family val="1"/>
      </rPr>
      <t xml:space="preserve">         </t>
    </r>
    <r>
      <rPr>
        <sz val="12"/>
        <color theme="1"/>
        <rFont val="Calibri"/>
        <family val="2"/>
        <scheme val="minor"/>
      </rPr>
      <t>Solution must support management of multiple geographically or logically distributed scanning engines through a central console.</t>
    </r>
  </si>
  <si>
    <r>
      <t>·</t>
    </r>
    <r>
      <rPr>
        <sz val="7"/>
        <color theme="1"/>
        <rFont val="Times New Roman"/>
        <family val="1"/>
      </rPr>
      <t xml:space="preserve">         </t>
    </r>
    <r>
      <rPr>
        <sz val="12"/>
        <color theme="1"/>
        <rFont val="Calibri"/>
        <family val="2"/>
        <scheme val="minor"/>
      </rPr>
      <t>Solution must support load balancing and failover across multiple scanners by dynamically distributing the scanning load based on scanner availability throughout the entire scan job. (load balancing strategy must be described clearly by the bidder)</t>
    </r>
  </si>
  <si>
    <r>
      <t>·</t>
    </r>
    <r>
      <rPr>
        <sz val="7"/>
        <color theme="1"/>
        <rFont val="Times New Roman"/>
        <family val="1"/>
      </rPr>
      <t xml:space="preserve">         </t>
    </r>
    <r>
      <rPr>
        <sz val="12"/>
        <color theme="1"/>
        <rFont val="Calibri"/>
        <family val="2"/>
        <scheme val="minor"/>
      </rPr>
      <t>Solution must support an asset discovery capability that does not count against licensing.</t>
    </r>
  </si>
  <si>
    <r>
      <t>·</t>
    </r>
    <r>
      <rPr>
        <sz val="7"/>
        <color theme="1"/>
        <rFont val="Times New Roman"/>
        <family val="1"/>
      </rPr>
      <t xml:space="preserve">         </t>
    </r>
    <r>
      <rPr>
        <sz val="12"/>
        <color theme="1"/>
        <rFont val="Calibri"/>
        <family val="2"/>
        <scheme val="minor"/>
      </rPr>
      <t>Solution must include active scanning of mobile devices, wireless access points (WAPs), and automatic scans of new devices.</t>
    </r>
  </si>
  <si>
    <r>
      <t>·</t>
    </r>
    <r>
      <rPr>
        <sz val="7"/>
        <color theme="1"/>
        <rFont val="Times New Roman"/>
        <family val="1"/>
      </rPr>
      <t xml:space="preserve">         </t>
    </r>
    <r>
      <rPr>
        <sz val="12"/>
        <color theme="1"/>
        <rFont val="Calibri"/>
        <family val="2"/>
        <scheme val="minor"/>
      </rPr>
      <t>Solution should not rely on any third-party scanners for asset discovery, port scanning, or OS identification.</t>
    </r>
  </si>
  <si>
    <r>
      <t>·</t>
    </r>
    <r>
      <rPr>
        <sz val="7"/>
        <color theme="1"/>
        <rFont val="Times New Roman"/>
        <family val="1"/>
      </rPr>
      <t xml:space="preserve">         </t>
    </r>
    <r>
      <rPr>
        <sz val="12"/>
        <color theme="1"/>
        <rFont val="Calibri"/>
        <family val="2"/>
        <scheme val="minor"/>
      </rPr>
      <t>Solution must collect and display both IT and OT asset data to provide a unified view of converged IT/OT environments.</t>
    </r>
  </si>
  <si>
    <r>
      <t>·</t>
    </r>
    <r>
      <rPr>
        <sz val="7"/>
        <color theme="1"/>
        <rFont val="Times New Roman"/>
        <family val="1"/>
      </rPr>
      <t xml:space="preserve">         </t>
    </r>
    <r>
      <rPr>
        <sz val="12"/>
        <color theme="1"/>
        <rFont val="Calibri"/>
        <family val="2"/>
        <scheme val="minor"/>
      </rPr>
      <t>Solution must support both authenticated and non-authenticated scans for local and remote vulnerability detection, all without requiring a client-side agent on the target device.</t>
    </r>
  </si>
  <si>
    <r>
      <t>·</t>
    </r>
    <r>
      <rPr>
        <sz val="7"/>
        <color theme="1"/>
        <rFont val="Times New Roman"/>
        <family val="1"/>
      </rPr>
      <t xml:space="preserve">         </t>
    </r>
    <r>
      <rPr>
        <sz val="12"/>
        <color theme="1"/>
        <rFont val="Calibri"/>
        <family val="2"/>
        <scheme val="minor"/>
      </rPr>
      <t>Solution must track DHCP changes by associating scan results with system hostnames.</t>
    </r>
  </si>
  <si>
    <r>
      <t>·</t>
    </r>
    <r>
      <rPr>
        <sz val="7"/>
        <color theme="1"/>
        <rFont val="Times New Roman"/>
        <family val="1"/>
      </rPr>
      <t xml:space="preserve">         </t>
    </r>
    <r>
      <rPr>
        <sz val="12"/>
        <color theme="1"/>
        <rFont val="Calibri"/>
        <family val="2"/>
        <scheme val="minor"/>
      </rPr>
      <t>Solution must employ real-time threat intelligence and machine learning algorithms to deliver predictive vulnerability prioritization.</t>
    </r>
  </si>
  <si>
    <r>
      <t>·</t>
    </r>
    <r>
      <rPr>
        <sz val="7"/>
        <color theme="1"/>
        <rFont val="Times New Roman"/>
        <family val="1"/>
      </rPr>
      <t xml:space="preserve">         </t>
    </r>
    <r>
      <rPr>
        <sz val="12"/>
        <color theme="1"/>
        <rFont val="Calibri"/>
        <family val="2"/>
        <scheme val="minor"/>
      </rPr>
      <t>Solution must provide users with contextual information to comprehend the factors affecting each vulnerability score, including aspects like the recency of threats and the maturity of exploit codes, thereby aiding in effective vulnerability management.</t>
    </r>
  </si>
  <si>
    <r>
      <t>·</t>
    </r>
    <r>
      <rPr>
        <sz val="7"/>
        <color theme="1"/>
        <rFont val="Times New Roman"/>
        <family val="1"/>
      </rPr>
      <t xml:space="preserve">         </t>
    </r>
    <r>
      <rPr>
        <sz val="12"/>
        <color theme="1"/>
        <rFont val="Calibri"/>
        <family val="2"/>
        <scheme val="minor"/>
      </rPr>
      <t>Solution must offer vulnerability scoring using the Common Vulnerability Scoring System (CVSS).</t>
    </r>
  </si>
  <si>
    <r>
      <t>·</t>
    </r>
    <r>
      <rPr>
        <sz val="7"/>
        <color theme="1"/>
        <rFont val="Times New Roman"/>
        <family val="1"/>
      </rPr>
      <t xml:space="preserve">         </t>
    </r>
    <r>
      <rPr>
        <sz val="12"/>
        <color theme="1"/>
        <rFont val="Calibri"/>
        <family val="2"/>
        <scheme val="minor"/>
      </rPr>
      <t>Solution must support customizable weighted scoring based on industry-accepted standards like CVSS.</t>
    </r>
  </si>
  <si>
    <r>
      <t>·</t>
    </r>
    <r>
      <rPr>
        <sz val="7"/>
        <color theme="1"/>
        <rFont val="Times New Roman"/>
        <family val="1"/>
      </rPr>
      <t xml:space="preserve">         </t>
    </r>
    <r>
      <rPr>
        <sz val="12"/>
        <color theme="1"/>
        <rFont val="Calibri"/>
        <family val="2"/>
        <scheme val="minor"/>
      </rPr>
      <t>Solution must provide vulnerability exploitability information from Core Impact, Metasploit, Canvas, etc.  and offer insights into malware exploitability.</t>
    </r>
  </si>
  <si>
    <r>
      <t>·</t>
    </r>
    <r>
      <rPr>
        <sz val="7"/>
        <color theme="1"/>
        <rFont val="Times New Roman"/>
        <family val="1"/>
      </rPr>
      <t xml:space="preserve">         </t>
    </r>
    <r>
      <rPr>
        <sz val="12"/>
        <color theme="1"/>
        <rFont val="Calibri"/>
        <family val="2"/>
        <scheme val="minor"/>
      </rPr>
      <t>Solution must track the lifecycle of vulnerability instances as it relates to individual hosts as well as the environment, to include when a vulnerability was first discovered, last observed, and mitigated.</t>
    </r>
  </si>
  <si>
    <r>
      <t>·</t>
    </r>
    <r>
      <rPr>
        <sz val="7"/>
        <color theme="1"/>
        <rFont val="Times New Roman"/>
        <family val="1"/>
      </rPr>
      <t xml:space="preserve">         </t>
    </r>
    <r>
      <rPr>
        <sz val="12"/>
        <color theme="1"/>
        <rFont val="Calibri"/>
        <family val="2"/>
        <scheme val="minor"/>
      </rPr>
      <t>Solution must be CVE compatible and provide at least 20 years of CVE coverage.</t>
    </r>
  </si>
  <si>
    <r>
      <t>·</t>
    </r>
    <r>
      <rPr>
        <sz val="7"/>
        <color theme="1"/>
        <rFont val="Times New Roman"/>
        <family val="1"/>
      </rPr>
      <t xml:space="preserve">         </t>
    </r>
    <r>
      <rPr>
        <sz val="12"/>
        <color theme="1"/>
        <rFont val="Calibri"/>
        <family val="2"/>
        <scheme val="minor"/>
      </rPr>
      <t xml:space="preserve">Solution must make use of an asset prioritization mechanism to assess the importance of assets based on their relevance to business objectives and their level of criticality. </t>
    </r>
  </si>
  <si>
    <r>
      <t>·</t>
    </r>
    <r>
      <rPr>
        <sz val="7"/>
        <color theme="1"/>
        <rFont val="Times New Roman"/>
        <family val="1"/>
      </rPr>
      <t xml:space="preserve">         </t>
    </r>
    <r>
      <rPr>
        <sz val="12"/>
        <color theme="1"/>
        <rFont val="Calibri"/>
        <family val="2"/>
        <scheme val="minor"/>
      </rPr>
      <t>Solution must be capable of authenticated and non-authenticated compliance auditing without the need for a client-side agent installed on the target device.</t>
    </r>
  </si>
  <si>
    <r>
      <t>·</t>
    </r>
    <r>
      <rPr>
        <sz val="7"/>
        <color theme="1"/>
        <rFont val="Times New Roman"/>
        <family val="1"/>
      </rPr>
      <t xml:space="preserve">         </t>
    </r>
    <r>
      <rPr>
        <sz val="12"/>
        <color theme="1"/>
        <rFont val="Calibri"/>
        <family val="2"/>
        <scheme val="minor"/>
      </rPr>
      <t>Solution must provide a consolidated view of all vulnerability and compliance auditing results.</t>
    </r>
  </si>
  <si>
    <r>
      <t>·</t>
    </r>
    <r>
      <rPr>
        <sz val="7"/>
        <color theme="1"/>
        <rFont val="Times New Roman"/>
        <family val="1"/>
      </rPr>
      <t xml:space="preserve">         </t>
    </r>
    <r>
      <rPr>
        <sz val="12"/>
        <color theme="1"/>
        <rFont val="Calibri"/>
        <family val="2"/>
        <scheme val="minor"/>
      </rPr>
      <t>Solution must provide security and configuration auditing benchmarks for regulatory compliance standards and other industry and vendor best practice standards.  (List the benchmarks supported).</t>
    </r>
  </si>
  <si>
    <t>Technical Requirements (Workflow, Automation and Ticketing )</t>
  </si>
  <si>
    <r>
      <t>·</t>
    </r>
    <r>
      <rPr>
        <sz val="7"/>
        <color theme="1"/>
        <rFont val="Times New Roman"/>
        <family val="1"/>
      </rPr>
      <t xml:space="preserve">         </t>
    </r>
    <r>
      <rPr>
        <sz val="12"/>
        <color theme="1"/>
        <rFont val="Calibri"/>
        <family val="2"/>
        <scheme val="minor"/>
      </rPr>
      <t>Solution must offer separate views for active, passive, compliance, and mobile vulnerabilities.</t>
    </r>
  </si>
  <si>
    <r>
      <t>·</t>
    </r>
    <r>
      <rPr>
        <sz val="7"/>
        <color theme="1"/>
        <rFont val="Times New Roman"/>
        <family val="1"/>
      </rPr>
      <t xml:space="preserve">         </t>
    </r>
    <r>
      <rPr>
        <sz val="12"/>
        <color theme="1"/>
        <rFont val="Calibri"/>
        <family val="2"/>
        <scheme val="minor"/>
      </rPr>
      <t>Solution must support comprehensive filtering of aggregated vulnerability results and drilldown capabilities.</t>
    </r>
  </si>
  <si>
    <r>
      <t>·</t>
    </r>
    <r>
      <rPr>
        <sz val="7"/>
        <color theme="1"/>
        <rFont val="Times New Roman"/>
        <family val="1"/>
      </rPr>
      <t xml:space="preserve">         </t>
    </r>
    <r>
      <rPr>
        <sz val="12"/>
        <color theme="1"/>
        <rFont val="Calibri"/>
        <family val="2"/>
        <scheme val="minor"/>
      </rPr>
      <t>Solution must provide a comprehensive view of vulnerability signatures, with the ability to filter signatures by family type.</t>
    </r>
  </si>
  <si>
    <r>
      <t>·</t>
    </r>
    <r>
      <rPr>
        <sz val="7"/>
        <color theme="1"/>
        <rFont val="Times New Roman"/>
        <family val="1"/>
      </rPr>
      <t xml:space="preserve">         </t>
    </r>
    <r>
      <rPr>
        <sz val="12"/>
        <color theme="1"/>
        <rFont val="Calibri"/>
        <family val="2"/>
        <scheme val="minor"/>
      </rPr>
      <t>Solution must provide remediation views for IT audiences, allowing users to accept or recast risk with configurable expiration dates.</t>
    </r>
  </si>
  <si>
    <r>
      <t>·</t>
    </r>
    <r>
      <rPr>
        <sz val="7"/>
        <color theme="1"/>
        <rFont val="Times New Roman"/>
        <family val="1"/>
      </rPr>
      <t xml:space="preserve">         </t>
    </r>
    <r>
      <rPr>
        <sz val="12"/>
        <color theme="1"/>
        <rFont val="Calibri"/>
        <family val="2"/>
        <scheme val="minor"/>
      </rPr>
      <t>Solution should support ticketing functionality and integration with third-party ticketing systems.</t>
    </r>
  </si>
  <si>
    <r>
      <t>·</t>
    </r>
    <r>
      <rPr>
        <sz val="7"/>
        <color theme="1"/>
        <rFont val="Times New Roman"/>
        <family val="1"/>
      </rPr>
      <t xml:space="preserve">         </t>
    </r>
    <r>
      <rPr>
        <sz val="12"/>
        <color theme="1"/>
        <rFont val="Calibri"/>
        <family val="2"/>
        <scheme val="minor"/>
      </rPr>
      <t>Solution must offer separate views for active and mitigated vulnerabilities, automatically migrating vulnerabilities from active t mitigate once determined as resolved.</t>
    </r>
  </si>
  <si>
    <r>
      <t>·</t>
    </r>
    <r>
      <rPr>
        <sz val="7"/>
        <color theme="1"/>
        <rFont val="Times New Roman"/>
        <family val="1"/>
      </rPr>
      <t xml:space="preserve">         </t>
    </r>
    <r>
      <rPr>
        <sz val="12"/>
        <color theme="1"/>
        <rFont val="Calibri"/>
        <family val="2"/>
        <scheme val="minor"/>
      </rPr>
      <t>Solution must have alert actions such as  customizable email notifications, ticket creation, scan initiation, syslog event generation, SMS,  and report generation</t>
    </r>
  </si>
  <si>
    <t>Technical Requirements (Reporting &amp; Dashboards )</t>
  </si>
  <si>
    <r>
      <t>·</t>
    </r>
    <r>
      <rPr>
        <sz val="7"/>
        <color theme="1"/>
        <rFont val="Times New Roman"/>
        <family val="1"/>
      </rPr>
      <t xml:space="preserve">         </t>
    </r>
    <r>
      <rPr>
        <sz val="12"/>
        <color theme="1"/>
        <rFont val="Calibri"/>
        <family val="2"/>
        <scheme val="minor"/>
      </rPr>
      <t>Solution must support the generation either of customized reports, using vendor-supplied templates or without templates.</t>
    </r>
  </si>
  <si>
    <r>
      <t>·</t>
    </r>
    <r>
      <rPr>
        <sz val="7"/>
        <color theme="1"/>
        <rFont val="Times New Roman"/>
        <family val="1"/>
      </rPr>
      <t xml:space="preserve">         </t>
    </r>
    <r>
      <rPr>
        <sz val="12"/>
        <color theme="1"/>
        <rFont val="Calibri"/>
        <family val="2"/>
        <scheme val="minor"/>
      </rPr>
      <t>Solution must allow users to filter results in reports based on various criteria, including asset lists, repositories, addresses, vulnerability types, raw text, and date fields</t>
    </r>
  </si>
  <si>
    <r>
      <t>·</t>
    </r>
    <r>
      <rPr>
        <sz val="7"/>
        <color theme="1"/>
        <rFont val="Times New Roman"/>
        <family val="1"/>
      </rPr>
      <t xml:space="preserve">         </t>
    </r>
    <r>
      <rPr>
        <sz val="12"/>
        <color theme="1"/>
        <rFont val="Calibri"/>
        <family val="2"/>
        <scheme val="minor"/>
      </rPr>
      <t>Solution must offer multiple report formats, including PDF, CSV, and XML, docx, xlsx, etc.</t>
    </r>
  </si>
  <si>
    <r>
      <t>·</t>
    </r>
    <r>
      <rPr>
        <sz val="7"/>
        <color theme="1"/>
        <rFont val="Times New Roman"/>
        <family val="1"/>
      </rPr>
      <t xml:space="preserve">         </t>
    </r>
    <r>
      <rPr>
        <sz val="12"/>
        <color theme="1"/>
        <rFont val="Calibri"/>
        <family val="2"/>
        <scheme val="minor"/>
      </rPr>
      <t>Solution must also support customizable trending of scan results in reports enabling the definition of multiple trend lines in a single graph, as well as matrix tables that summarize data across various filtered sets of results.</t>
    </r>
  </si>
  <si>
    <r>
      <t>·</t>
    </r>
    <r>
      <rPr>
        <sz val="7"/>
        <color theme="1"/>
        <rFont val="Times New Roman"/>
        <family val="1"/>
      </rPr>
      <t xml:space="preserve">         </t>
    </r>
    <r>
      <rPr>
        <sz val="12"/>
        <color theme="1"/>
        <rFont val="Calibri"/>
        <family val="2"/>
        <scheme val="minor"/>
      </rPr>
      <t>Solution must provide an automated reporting feed with templates for security and compliance themes to streamline report creation.</t>
    </r>
  </si>
  <si>
    <r>
      <t>·</t>
    </r>
    <r>
      <rPr>
        <sz val="7"/>
        <color theme="1"/>
        <rFont val="Times New Roman"/>
        <family val="1"/>
      </rPr>
      <t xml:space="preserve">         </t>
    </r>
    <r>
      <rPr>
        <sz val="12"/>
        <color theme="1"/>
        <rFont val="Calibri"/>
        <family val="2"/>
        <scheme val="minor"/>
      </rPr>
      <t>Solution must offer high-level report cards that present security metrics and compliance information.</t>
    </r>
  </si>
  <si>
    <r>
      <t>·</t>
    </r>
    <r>
      <rPr>
        <sz val="7"/>
        <color theme="1"/>
        <rFont val="Times New Roman"/>
        <family val="1"/>
      </rPr>
      <t xml:space="preserve">         </t>
    </r>
    <r>
      <rPr>
        <sz val="12"/>
        <color theme="1"/>
        <rFont val="Calibri"/>
        <family val="2"/>
        <scheme val="minor"/>
      </rPr>
      <t>Solution must include customizable graphical and list-based dashboard elements to display vulnerabilities and the status of the assessed environment.</t>
    </r>
  </si>
  <si>
    <r>
      <t>·</t>
    </r>
    <r>
      <rPr>
        <sz val="7"/>
        <color theme="1"/>
        <rFont val="Times New Roman"/>
        <family val="1"/>
      </rPr>
      <t xml:space="preserve">         </t>
    </r>
    <r>
      <rPr>
        <sz val="12"/>
        <color theme="1"/>
        <rFont val="Calibri"/>
        <family val="2"/>
        <scheme val="minor"/>
      </rPr>
      <t>Dashboard elements must support customizable trending of scan results, allowing the definition of multiple trend lines in a single graph.</t>
    </r>
  </si>
  <si>
    <r>
      <t>·</t>
    </r>
    <r>
      <rPr>
        <sz val="7"/>
        <color theme="1"/>
        <rFont val="Times New Roman"/>
        <family val="1"/>
      </rPr>
      <t xml:space="preserve">         </t>
    </r>
    <r>
      <rPr>
        <sz val="12"/>
        <color theme="1"/>
        <rFont val="Calibri"/>
        <family val="2"/>
        <scheme val="minor"/>
      </rPr>
      <t>Users should have full customization capabilities, including filtering options based on asset lists, vulnerability or compliance checks, time, keyword search, IP address, and more.</t>
    </r>
  </si>
  <si>
    <t>Technical Requirements (Web Application Scanning)</t>
  </si>
  <si>
    <r>
      <t>·</t>
    </r>
    <r>
      <rPr>
        <sz val="7"/>
        <color theme="1"/>
        <rFont val="Times New Roman"/>
        <family val="1"/>
      </rPr>
      <t xml:space="preserve">         </t>
    </r>
    <r>
      <rPr>
        <sz val="12"/>
        <color theme="1"/>
        <rFont val="Calibri"/>
        <family val="2"/>
        <scheme val="minor"/>
      </rPr>
      <t>Solution must provide multiple web app scan engine deployment without the need of additional license.</t>
    </r>
  </si>
  <si>
    <r>
      <t>·</t>
    </r>
    <r>
      <rPr>
        <sz val="7"/>
        <color theme="1"/>
        <rFont val="Times New Roman"/>
        <family val="1"/>
      </rPr>
      <t xml:space="preserve">         </t>
    </r>
    <r>
      <rPr>
        <sz val="12"/>
        <color theme="1"/>
        <rFont val="Calibri"/>
        <family val="2"/>
        <scheme val="minor"/>
      </rPr>
      <t>Solution should support (DAST) dynamic application security testing.</t>
    </r>
  </si>
  <si>
    <r>
      <t>·</t>
    </r>
    <r>
      <rPr>
        <sz val="7"/>
        <color theme="1"/>
        <rFont val="Times New Roman"/>
        <family val="1"/>
      </rPr>
      <t xml:space="preserve">         </t>
    </r>
    <r>
      <rPr>
        <sz val="12"/>
        <color theme="1"/>
        <rFont val="Calibri"/>
        <family val="2"/>
        <scheme val="minor"/>
      </rPr>
      <t>Solution should specify and explain the proposed licensing model for this solution (DAST) dynamic application security testing.</t>
    </r>
  </si>
  <si>
    <r>
      <t>·</t>
    </r>
    <r>
      <rPr>
        <sz val="7"/>
        <color theme="1"/>
        <rFont val="Times New Roman"/>
        <family val="1"/>
      </rPr>
      <t xml:space="preserve">         </t>
    </r>
    <r>
      <rPr>
        <sz val="12"/>
        <color theme="1"/>
        <rFont val="Calibri"/>
        <family val="2"/>
        <scheme val="minor"/>
      </rPr>
      <t xml:space="preserve">Solution should track: </t>
    </r>
  </si>
  <si>
    <r>
      <t>o</t>
    </r>
    <r>
      <rPr>
        <sz val="7"/>
        <color theme="1"/>
        <rFont val="Times New Roman"/>
        <family val="1"/>
      </rPr>
      <t xml:space="preserve">   </t>
    </r>
    <r>
      <rPr>
        <sz val="12"/>
        <color theme="1"/>
        <rFont val="Calibri"/>
        <family val="2"/>
        <scheme val="minor"/>
      </rPr>
      <t xml:space="preserve">The Open Web Application Security Project (OWASP) Top 10 number, </t>
    </r>
  </si>
  <si>
    <r>
      <t>o</t>
    </r>
    <r>
      <rPr>
        <sz val="7"/>
        <color theme="1"/>
        <rFont val="Times New Roman"/>
        <family val="1"/>
      </rPr>
      <t xml:space="preserve">   </t>
    </r>
    <r>
      <rPr>
        <sz val="12"/>
        <color theme="1"/>
        <rFont val="Calibri"/>
        <family val="2"/>
        <scheme val="minor"/>
      </rPr>
      <t xml:space="preserve">The Common Weakness Enumeration (CWE) number. </t>
    </r>
  </si>
  <si>
    <r>
      <t>o</t>
    </r>
    <r>
      <rPr>
        <sz val="7"/>
        <color theme="1"/>
        <rFont val="Times New Roman"/>
        <family val="1"/>
      </rPr>
      <t xml:space="preserve">   </t>
    </r>
    <r>
      <rPr>
        <sz val="12"/>
        <color theme="1"/>
        <rFont val="Calibri"/>
        <family val="2"/>
        <scheme val="minor"/>
      </rPr>
      <t>The Web Application Security Consortium (WASC) classification.</t>
    </r>
  </si>
  <si>
    <r>
      <t>·</t>
    </r>
    <r>
      <rPr>
        <sz val="7"/>
        <color theme="1"/>
        <rFont val="Times New Roman"/>
        <family val="1"/>
      </rPr>
      <t xml:space="preserve">         </t>
    </r>
    <r>
      <rPr>
        <sz val="12"/>
        <color theme="1"/>
        <rFont val="Calibri"/>
        <family val="2"/>
        <scheme val="minor"/>
      </rPr>
      <t>Solution should provide a comprehensive API for automation of processes and integration with 3</t>
    </r>
    <r>
      <rPr>
        <vertAlign val="superscript"/>
        <sz val="12"/>
        <color theme="1"/>
        <rFont val="Calibri"/>
        <family val="2"/>
        <scheme val="minor"/>
      </rPr>
      <t>rd</t>
    </r>
    <r>
      <rPr>
        <sz val="12"/>
        <color theme="1"/>
        <rFont val="Calibri"/>
        <family val="2"/>
        <scheme val="minor"/>
      </rPr>
      <t xml:space="preserve"> party applications.</t>
    </r>
  </si>
  <si>
    <r>
      <t>·</t>
    </r>
    <r>
      <rPr>
        <sz val="7"/>
        <color theme="1"/>
        <rFont val="Times New Roman"/>
        <family val="1"/>
      </rPr>
      <t xml:space="preserve">         </t>
    </r>
    <r>
      <rPr>
        <sz val="12"/>
        <color theme="1"/>
        <rFont val="Calibri"/>
        <family val="2"/>
        <scheme val="minor"/>
      </rPr>
      <t>Solution should scan all of applications, including those built using modern web frameworks, such as JavaScript, AJAX, HTML5 and Single Page Applications, etc.</t>
    </r>
  </si>
  <si>
    <r>
      <t>·</t>
    </r>
    <r>
      <rPr>
        <sz val="7"/>
        <color theme="1"/>
        <rFont val="Times New Roman"/>
        <family val="1"/>
      </rPr>
      <t xml:space="preserve">         </t>
    </r>
    <r>
      <rPr>
        <sz val="12"/>
        <color theme="1"/>
        <rFont val="Calibri"/>
        <family val="2"/>
        <scheme val="minor"/>
      </rPr>
      <t>Solution should propose automated Web Application Scanning.</t>
    </r>
  </si>
  <si>
    <r>
      <t>·</t>
    </r>
    <r>
      <rPr>
        <sz val="7"/>
        <color theme="1"/>
        <rFont val="Times New Roman"/>
        <family val="1"/>
      </rPr>
      <t xml:space="preserve">         </t>
    </r>
    <r>
      <rPr>
        <sz val="12"/>
        <color theme="1"/>
        <rFont val="Calibri"/>
        <family val="2"/>
        <scheme val="minor"/>
      </rPr>
      <t>Solution should support web spidering scan.</t>
    </r>
  </si>
  <si>
    <r>
      <t>·</t>
    </r>
    <r>
      <rPr>
        <sz val="7"/>
        <color theme="1"/>
        <rFont val="Times New Roman"/>
        <family val="1"/>
      </rPr>
      <t xml:space="preserve">         </t>
    </r>
    <r>
      <rPr>
        <sz val="12"/>
        <color theme="1"/>
        <rFont val="Calibri"/>
        <family val="2"/>
        <scheme val="minor"/>
      </rPr>
      <t>Solution should have capabilities for human-assisted crawling of the application so the scanner can better understand authentication flow.</t>
    </r>
  </si>
  <si>
    <r>
      <t>·</t>
    </r>
    <r>
      <rPr>
        <sz val="7"/>
        <color theme="1"/>
        <rFont val="Times New Roman"/>
        <family val="1"/>
      </rPr>
      <t xml:space="preserve">         </t>
    </r>
    <r>
      <rPr>
        <sz val="12"/>
        <color theme="1"/>
        <rFont val="Calibri"/>
        <family val="2"/>
        <scheme val="minor"/>
      </rPr>
      <t>Solution should identify the relevant Web page and URL where the vulnerability was detected.</t>
    </r>
  </si>
  <si>
    <r>
      <t>·</t>
    </r>
    <r>
      <rPr>
        <sz val="7"/>
        <color theme="1"/>
        <rFont val="Times New Roman"/>
        <family val="1"/>
      </rPr>
      <t xml:space="preserve">         </t>
    </r>
    <r>
      <rPr>
        <sz val="12"/>
        <color theme="1"/>
        <rFont val="Calibri"/>
        <family val="2"/>
        <scheme val="minor"/>
      </rPr>
      <t>Solution should cover the OWASP Top 10 categories</t>
    </r>
  </si>
  <si>
    <r>
      <t>·</t>
    </r>
    <r>
      <rPr>
        <sz val="7"/>
        <color theme="1"/>
        <rFont val="Times New Roman"/>
        <family val="1"/>
      </rPr>
      <t xml:space="preserve">         </t>
    </r>
    <r>
      <rPr>
        <sz val="12"/>
        <color theme="1"/>
        <rFont val="Calibri"/>
        <family val="2"/>
        <scheme val="minor"/>
      </rPr>
      <t>Solution should propose actionable remediation instructions in a language developer understand.</t>
    </r>
  </si>
  <si>
    <t xml:space="preserve">• Solution should support advanced authentication to address most web application requirements:
o Form based authentication
o cookie-based authentication
o Kerberos authentication
o NTLM Authentication
o Selenium-based authentication
</t>
  </si>
  <si>
    <r>
      <t>·</t>
    </r>
    <r>
      <rPr>
        <sz val="7"/>
        <color theme="1"/>
        <rFont val="Times New Roman"/>
        <family val="1"/>
      </rPr>
      <t xml:space="preserve">         </t>
    </r>
    <r>
      <rPr>
        <sz val="12"/>
        <color theme="1"/>
        <rFont val="Calibri"/>
        <family val="2"/>
        <scheme val="minor"/>
      </rPr>
      <t>Solution should be fully-on premise as an add-on module on the vulnerability management solution</t>
    </r>
  </si>
  <si>
    <t>Support and SLA</t>
  </si>
  <si>
    <r>
      <t>·</t>
    </r>
    <r>
      <rPr>
        <sz val="7"/>
        <color theme="1"/>
        <rFont val="Times New Roman"/>
        <family val="1"/>
      </rPr>
      <t xml:space="preserve">         </t>
    </r>
    <r>
      <rPr>
        <sz val="12"/>
        <color theme="1"/>
        <rFont val="Calibri"/>
        <family val="2"/>
        <scheme val="minor"/>
      </rPr>
      <t>Vendor</t>
    </r>
    <r>
      <rPr>
        <sz val="11"/>
        <color theme="1"/>
        <rFont val="Calibri"/>
        <family val="2"/>
        <scheme val="minor"/>
      </rPr>
      <t xml:space="preserve"> </t>
    </r>
    <r>
      <rPr>
        <sz val="12"/>
        <color theme="1"/>
        <rFont val="Calibri"/>
        <family val="2"/>
        <scheme val="minor"/>
      </rPr>
      <t>must provide support for 3 years that start with the Final Acceptance Certificate (FAC).</t>
    </r>
  </si>
  <si>
    <r>
      <t>·</t>
    </r>
    <r>
      <rPr>
        <sz val="7"/>
        <color theme="1"/>
        <rFont val="Times New Roman"/>
        <family val="1"/>
      </rPr>
      <t xml:space="preserve">         </t>
    </r>
    <r>
      <rPr>
        <sz val="12"/>
        <color theme="1"/>
        <rFont val="Calibri"/>
        <family val="2"/>
        <scheme val="minor"/>
      </rPr>
      <t xml:space="preserve"> Support must include both software and hardware including 3rd party if provided</t>
    </r>
  </si>
  <si>
    <r>
      <t>·</t>
    </r>
    <r>
      <rPr>
        <sz val="7"/>
        <color theme="1"/>
        <rFont val="Times New Roman"/>
        <family val="1"/>
      </rPr>
      <t xml:space="preserve">         </t>
    </r>
    <r>
      <rPr>
        <sz val="12"/>
        <color theme="1"/>
        <rFont val="Calibri"/>
        <family val="2"/>
        <scheme val="minor"/>
      </rPr>
      <t>Vendor to provide support level details and escalation matrix</t>
    </r>
  </si>
  <si>
    <r>
      <t>·</t>
    </r>
    <r>
      <rPr>
        <sz val="7"/>
        <color theme="1"/>
        <rFont val="Times New Roman"/>
        <family val="1"/>
      </rPr>
      <t xml:space="preserve">         </t>
    </r>
    <r>
      <rPr>
        <sz val="12"/>
        <color theme="1"/>
        <rFont val="Calibri"/>
        <family val="2"/>
        <scheme val="minor"/>
      </rPr>
      <t>Solution should run on the latest version during acceptance, and throughout the 3 years of support, the latest version should be provided and installed as part of the support agreement.</t>
    </r>
  </si>
  <si>
    <r>
      <t>·</t>
    </r>
    <r>
      <rPr>
        <sz val="7"/>
        <color theme="1"/>
        <rFont val="Times New Roman"/>
        <family val="1"/>
      </rPr>
      <t xml:space="preserve">         </t>
    </r>
    <r>
      <rPr>
        <sz val="12"/>
        <color theme="1"/>
        <rFont val="Calibri"/>
        <family val="2"/>
        <scheme val="minor"/>
      </rPr>
      <t>Bidder support must be backed up with vendor support.</t>
    </r>
  </si>
  <si>
    <r>
      <t>·</t>
    </r>
    <r>
      <rPr>
        <sz val="7"/>
        <color theme="1"/>
        <rFont val="Times New Roman"/>
        <family val="1"/>
      </rPr>
      <t xml:space="preserve">         </t>
    </r>
    <r>
      <rPr>
        <sz val="12"/>
        <color theme="1"/>
        <rFont val="Calibri"/>
        <family val="2"/>
        <scheme val="minor"/>
      </rPr>
      <t>The central management/console platform should be deployed in a highly available configuration; the bidder shall describe the HA and failover design and target platform availability (minimum 99.9%).</t>
    </r>
  </si>
  <si>
    <r>
      <t>·</t>
    </r>
    <r>
      <rPr>
        <sz val="7"/>
        <color theme="1"/>
        <rFont val="Times New Roman"/>
        <family val="1"/>
      </rPr>
      <t xml:space="preserve">         </t>
    </r>
    <r>
      <rPr>
        <sz val="12"/>
        <color theme="1"/>
        <rFont val="Calibri"/>
        <family val="2"/>
        <scheme val="minor"/>
      </rPr>
      <t>The vendor shall provide on-site and/or remote 24x7 support, with a maximum response time of one (1) hour for P1 / Severity-A incidents.</t>
    </r>
  </si>
  <si>
    <r>
      <t>·</t>
    </r>
    <r>
      <rPr>
        <sz val="7"/>
        <color theme="1"/>
        <rFont val="Times New Roman"/>
        <family val="1"/>
      </rPr>
      <t xml:space="preserve">         </t>
    </r>
    <r>
      <rPr>
        <sz val="12"/>
        <color theme="1"/>
        <rFont val="Calibri"/>
        <family val="2"/>
        <scheme val="minor"/>
      </rPr>
      <t>Bidder must provide valid OEM/vendor authorization confirming that it is authorized to sell, implement, and support the proposed solution.</t>
    </r>
  </si>
  <si>
    <r>
      <t>·</t>
    </r>
    <r>
      <rPr>
        <sz val="7"/>
        <color theme="1"/>
        <rFont val="Times New Roman"/>
        <family val="1"/>
      </rPr>
      <t xml:space="preserve">         </t>
    </r>
    <r>
      <rPr>
        <sz val="12"/>
        <color theme="1"/>
        <rFont val="Calibri"/>
        <family val="2"/>
        <scheme val="minor"/>
      </rPr>
      <t>Vendor must provide a patching and upgrade procedure, including security patch notification, release notes, rollback plan, maintenance window requirements, and post-upgrade validation.</t>
    </r>
  </si>
  <si>
    <r>
      <t>·</t>
    </r>
    <r>
      <rPr>
        <sz val="7"/>
        <color theme="1"/>
        <rFont val="Times New Roman"/>
        <family val="1"/>
      </rPr>
      <t xml:space="preserve">         </t>
    </r>
    <r>
      <rPr>
        <sz val="12"/>
        <color theme="1"/>
        <rFont val="Calibri"/>
        <family val="2"/>
        <scheme val="minor"/>
      </rPr>
      <t>Vendor must provide periodic health checks during the support period, covering system availability, storage and license usage, feed/plugin update status, backup status, HA status, and critical security alerts.</t>
    </r>
  </si>
  <si>
    <r>
      <t>·</t>
    </r>
    <r>
      <rPr>
        <sz val="7"/>
        <color theme="1"/>
        <rFont val="Times New Roman"/>
        <family val="1"/>
      </rPr>
      <t xml:space="preserve">         </t>
    </r>
    <r>
      <rPr>
        <sz val="12"/>
        <color theme="1"/>
        <rFont val="Calibri"/>
        <family val="2"/>
        <scheme val="minor"/>
      </rPr>
      <t>Bidder must provide support services in accordance with the response and resolution SLA defined in the table below, including response times and escalation procedures.</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</si>
  <si>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Crucial Priority (Severity A) - central manager/console unavailable, scan engine failure, inability to run scans, or feed/update mechanism failure. 
</t>
    </r>
    <r>
      <rPr>
        <b/>
        <sz val="11"/>
        <color theme="1"/>
        <rFont val="Calibri"/>
        <family val="2"/>
        <scheme val="minor"/>
      </rPr>
      <t>Response</t>
    </r>
    <r>
      <rPr>
        <sz val="11"/>
        <color theme="1"/>
        <rFont val="Calibri"/>
        <family val="2"/>
        <scheme val="minor"/>
      </rPr>
      <t xml:space="preserve"> : Immediate response by phone or email. </t>
    </r>
    <r>
      <rPr>
        <b/>
        <sz val="11"/>
        <color theme="1"/>
        <rFont val="Calibri"/>
        <family val="2"/>
        <scheme val="minor"/>
      </rPr>
      <t>Resolution SLA</t>
    </r>
    <r>
      <rPr>
        <sz val="11"/>
        <color theme="1"/>
        <rFont val="Calibri"/>
        <family val="2"/>
        <scheme val="minor"/>
      </rPr>
      <t xml:space="preserve"> :Maximum 1-2 hours response time, 24 hours - 7 days a week, and maximum 8 hours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</si>
  <si>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Average Priority (Severity B) - system operational but with urgent degradation (e.g., partial scanner outage, SIEM/export integration failure, or reporting failure).
</t>
    </r>
    <r>
      <rPr>
        <b/>
        <sz val="11"/>
        <color theme="1"/>
        <rFont val="Calibri"/>
        <family val="2"/>
        <scheme val="minor"/>
      </rPr>
      <t>Response</t>
    </r>
    <r>
      <rPr>
        <sz val="11"/>
        <color theme="1"/>
        <rFont val="Calibri"/>
        <family val="2"/>
        <scheme val="minor"/>
      </rPr>
      <t xml:space="preserve"> : Response by phone or email within 2-3 hours.. </t>
    </r>
    <r>
      <rPr>
        <b/>
        <sz val="11"/>
        <color theme="1"/>
        <rFont val="Calibri"/>
        <family val="2"/>
        <scheme val="minor"/>
      </rPr>
      <t>Resolution SLA</t>
    </r>
    <r>
      <rPr>
        <sz val="11"/>
        <color theme="1"/>
        <rFont val="Calibri"/>
        <family val="2"/>
        <scheme val="minor"/>
      </rPr>
      <t xml:space="preserve"> Maximum 5-6 hours response time, 24 hours - 7 days a week, and maximum 5 days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</si>
  <si>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Not critical (Severity C) - system running with no service impact (queries, minor issues, or change requests).
</t>
    </r>
    <r>
      <rPr>
        <b/>
        <sz val="11"/>
        <color theme="1"/>
        <rFont val="Calibri"/>
        <family val="2"/>
        <scheme val="minor"/>
      </rPr>
      <t>Response</t>
    </r>
    <r>
      <rPr>
        <sz val="11"/>
        <color theme="1"/>
        <rFont val="Calibri"/>
        <family val="2"/>
        <scheme val="minor"/>
      </rPr>
      <t xml:space="preserve"> : Response by phone or email within 4-5 hours.. </t>
    </r>
    <r>
      <rPr>
        <b/>
        <sz val="11"/>
        <color theme="1"/>
        <rFont val="Calibri"/>
        <family val="2"/>
        <scheme val="minor"/>
      </rPr>
      <t>Resolution SLA</t>
    </r>
    <r>
      <rPr>
        <sz val="11"/>
        <color theme="1"/>
        <rFont val="Calibri"/>
        <family val="2"/>
        <scheme val="minor"/>
      </rPr>
      <t xml:space="preserve"> :Response by email or phone; site visit upon MIC2's request; maximum 2 weeks for resolution.
</t>
    </r>
  </si>
  <si>
    <t>Project Plan and Responsibility Matrix</t>
  </si>
  <si>
    <r>
      <t>·</t>
    </r>
    <r>
      <rPr>
        <sz val="7"/>
        <color theme="1"/>
        <rFont val="Times New Roman"/>
        <family val="1"/>
      </rPr>
      <t xml:space="preserve">         </t>
    </r>
    <r>
      <rPr>
        <sz val="12"/>
        <color theme="1"/>
        <rFont val="Calibri"/>
        <family val="2"/>
        <scheme val="minor"/>
      </rPr>
      <t>Vendor must provide a detailed project plan with responsibility matrix</t>
    </r>
  </si>
  <si>
    <r>
      <t>·</t>
    </r>
    <r>
      <rPr>
        <sz val="7"/>
        <color theme="1"/>
        <rFont val="Times New Roman"/>
        <family val="1"/>
      </rPr>
      <t xml:space="preserve">         </t>
    </r>
    <r>
      <rPr>
        <sz val="12"/>
        <color theme="1"/>
        <rFont val="Calibri"/>
        <family val="2"/>
        <scheme val="minor"/>
      </rPr>
      <t xml:space="preserve">Delivery of the project should adopt Agile methodology </t>
    </r>
  </si>
  <si>
    <r>
      <t>·</t>
    </r>
    <r>
      <rPr>
        <sz val="7"/>
        <color theme="1"/>
        <rFont val="Times New Roman"/>
        <family val="1"/>
      </rPr>
      <t xml:space="preserve">         </t>
    </r>
    <r>
      <rPr>
        <sz val="12"/>
        <color theme="1"/>
        <rFont val="Calibri"/>
        <family val="2"/>
        <scheme val="minor"/>
      </rPr>
      <t xml:space="preserve">Project should be delivered and finalized in 1 month from the date of P.O </t>
    </r>
  </si>
  <si>
    <r>
      <t>·</t>
    </r>
    <r>
      <rPr>
        <sz val="7"/>
        <color theme="1"/>
        <rFont val="Times New Roman"/>
        <family val="1"/>
      </rPr>
      <t xml:space="preserve">         </t>
    </r>
    <r>
      <rPr>
        <sz val="12"/>
        <color theme="1"/>
        <rFont val="Calibri"/>
        <family val="2"/>
        <scheme val="minor"/>
      </rPr>
      <t>Vendor must provide and share previous implementations of such projects</t>
    </r>
  </si>
  <si>
    <r>
      <t>·</t>
    </r>
    <r>
      <rPr>
        <sz val="7"/>
        <color theme="1"/>
        <rFont val="Times New Roman"/>
        <family val="1"/>
      </rPr>
      <t xml:space="preserve">         </t>
    </r>
    <r>
      <rPr>
        <sz val="12"/>
        <color theme="1"/>
        <rFont val="Calibri"/>
        <family val="2"/>
        <scheme val="minor"/>
      </rPr>
      <t>Vendor must provide reference of large-scale implementations for similar solutions.</t>
    </r>
  </si>
  <si>
    <r>
      <t>·</t>
    </r>
    <r>
      <rPr>
        <sz val="7"/>
        <color theme="1"/>
        <rFont val="Times New Roman"/>
        <family val="1"/>
      </rPr>
      <t xml:space="preserve">         </t>
    </r>
    <r>
      <rPr>
        <sz val="12"/>
        <color theme="1"/>
        <rFont val="Calibri"/>
        <family val="2"/>
        <scheme val="minor"/>
      </rPr>
      <t>Vendor is responsible for end-to-end installation and integration, including hardware racking, cabling, and power connectivity where required.</t>
    </r>
  </si>
  <si>
    <r>
      <t>·</t>
    </r>
    <r>
      <rPr>
        <sz val="7"/>
        <color theme="1"/>
        <rFont val="Times New Roman"/>
        <family val="1"/>
      </rPr>
      <t xml:space="preserve">         </t>
    </r>
    <r>
      <rPr>
        <sz val="12"/>
        <color theme="1"/>
        <rFont val="Calibri"/>
        <family val="2"/>
        <scheme val="minor"/>
      </rPr>
      <t>Vendor must provide an Acceptance Test Plan (ATP) covering functional, integration, scanning coverage, and performance test cases to be executed and signed off prior to Provisional and Final Acceptance.</t>
    </r>
  </si>
  <si>
    <t>Reference</t>
  </si>
  <si>
    <r>
      <t>·</t>
    </r>
    <r>
      <rPr>
        <sz val="7"/>
        <color theme="1"/>
        <rFont val="Times New Roman"/>
        <family val="1"/>
      </rPr>
      <t xml:space="preserve">         </t>
    </r>
    <r>
      <rPr>
        <sz val="12"/>
        <color theme="1"/>
        <rFont val="Calibri"/>
        <family val="2"/>
        <scheme val="minor"/>
      </rPr>
      <t>Bidder shall provide references for deployment in similar environment</t>
    </r>
  </si>
  <si>
    <r>
      <t>·</t>
    </r>
    <r>
      <rPr>
        <sz val="7"/>
        <color theme="1"/>
        <rFont val="Times New Roman"/>
        <family val="1"/>
      </rPr>
      <t xml:space="preserve">         </t>
    </r>
    <r>
      <rPr>
        <sz val="12"/>
        <color theme="1"/>
        <rFont val="Calibri"/>
        <family val="2"/>
        <scheme val="minor"/>
      </rPr>
      <t>At least 5 references must be included</t>
    </r>
  </si>
  <si>
    <r>
      <t>·</t>
    </r>
    <r>
      <rPr>
        <sz val="7"/>
        <color theme="1"/>
        <rFont val="Times New Roman"/>
        <family val="1"/>
      </rPr>
      <t xml:space="preserve">         </t>
    </r>
    <r>
      <rPr>
        <sz val="12"/>
        <color theme="1"/>
        <rFont val="Calibri"/>
        <family val="2"/>
        <scheme val="minor"/>
      </rPr>
      <t>Bidder experience in deploying in similar environment</t>
    </r>
  </si>
  <si>
    <r>
      <t>·</t>
    </r>
    <r>
      <rPr>
        <sz val="7"/>
        <color theme="1"/>
        <rFont val="Times New Roman"/>
        <family val="1"/>
      </rPr>
      <t xml:space="preserve">         </t>
    </r>
    <r>
      <rPr>
        <sz val="12"/>
        <color theme="1"/>
        <rFont val="Calibri"/>
        <family val="2"/>
        <scheme val="minor"/>
      </rPr>
      <t>All references must be live commercial/production deployments, not Proof-of-Concept (PoC) implementations.</t>
    </r>
  </si>
  <si>
    <t>Documentation</t>
  </si>
  <si>
    <r>
      <t>·</t>
    </r>
    <r>
      <rPr>
        <sz val="7"/>
        <color theme="1"/>
        <rFont val="Times New Roman"/>
        <family val="1"/>
      </rPr>
      <t xml:space="preserve">         </t>
    </r>
    <r>
      <rPr>
        <sz val="12"/>
        <color theme="1"/>
        <rFont val="Calibri"/>
        <family val="2"/>
        <scheme val="minor"/>
      </rPr>
      <t>Vendor should provide detailed documentation about the solution in terms of integration, design, architecture</t>
    </r>
  </si>
  <si>
    <t>Training</t>
  </si>
  <si>
    <r>
      <t>·</t>
    </r>
    <r>
      <rPr>
        <sz val="7"/>
        <color theme="1"/>
        <rFont val="Times New Roman"/>
        <family val="1"/>
      </rPr>
      <t xml:space="preserve">         </t>
    </r>
    <r>
      <rPr>
        <sz val="12"/>
        <color theme="1"/>
        <rFont val="Calibri"/>
        <family val="2"/>
        <scheme val="minor"/>
      </rPr>
      <t>Vendor should provide different levels of training on how to use the system efficiently and effectively</t>
    </r>
  </si>
  <si>
    <r>
      <t>·</t>
    </r>
    <r>
      <rPr>
        <sz val="7"/>
        <color theme="1"/>
        <rFont val="Times New Roman"/>
        <family val="1"/>
      </rPr>
      <t xml:space="preserve">         </t>
    </r>
    <r>
      <rPr>
        <sz val="12"/>
        <color theme="1"/>
        <rFont val="Calibri"/>
        <family val="2"/>
        <scheme val="minor"/>
      </rPr>
      <t xml:space="preserve">Advanced certified training conducted outside Lebanon for five (5) MIC2 engineers; the bidder shall cover all travel and accommodation expenses, in addition to training and exam fees where applicable. </t>
    </r>
  </si>
  <si>
    <r>
      <t>·</t>
    </r>
    <r>
      <rPr>
        <sz val="7"/>
        <color theme="1"/>
        <rFont val="Times New Roman"/>
        <family val="1"/>
      </rPr>
      <t xml:space="preserve">         </t>
    </r>
    <r>
      <rPr>
        <sz val="12"/>
        <color theme="1"/>
        <rFont val="Calibri"/>
        <family val="2"/>
        <scheme val="minor"/>
      </rPr>
      <t>Vendor to specify training location – duration and courses to be provided</t>
    </r>
  </si>
  <si>
    <r>
      <t>·</t>
    </r>
    <r>
      <rPr>
        <sz val="7"/>
        <color theme="1"/>
        <rFont val="Times New Roman"/>
        <family val="1"/>
      </rPr>
      <t xml:space="preserve">         </t>
    </r>
    <r>
      <rPr>
        <sz val="12"/>
        <color theme="1"/>
        <rFont val="Calibri"/>
        <family val="2"/>
        <scheme val="minor"/>
      </rPr>
      <t xml:space="preserve">Training material to be provided after each training course and should be clear and complete. </t>
    </r>
  </si>
  <si>
    <r>
      <t>·</t>
    </r>
    <r>
      <rPr>
        <sz val="7"/>
        <color theme="1"/>
        <rFont val="Times New Roman"/>
        <family val="1"/>
      </rPr>
      <t xml:space="preserve">         </t>
    </r>
    <r>
      <rPr>
        <sz val="12"/>
        <color theme="1"/>
        <rFont val="Calibri"/>
        <family val="2"/>
        <scheme val="minor"/>
      </rPr>
      <t>Vendor must provide hands-on knowledge transfer covering daily operations, scan configuration and scheduling, credentialed scanning, reporting, remediation and ticketing workflows, integrations, backup/restore, and troubleshooting.</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</si>
  <si>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</si>
  <si>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Web app scan should be fully-on premise as an add-on module on the vulnerability management solution</t>
    </r>
  </si>
  <si>
    <r>
      <t>·</t>
    </r>
    <r>
      <rPr>
        <sz val="7"/>
        <color theme="1"/>
        <rFont val="Times New Roman"/>
        <family val="1"/>
      </rPr>
      <t xml:space="preserve">         </t>
    </r>
    <r>
      <rPr>
        <sz val="12"/>
        <color theme="1"/>
        <rFont val="Calibri"/>
        <family val="2"/>
        <scheme val="minor"/>
      </rPr>
      <t>Bidder must provide at least five (5) references of similar deployments delivered as live commercial/production solutions, not Proof-of-Concept (PoC).</t>
    </r>
  </si>
  <si>
    <r>
      <t>·</t>
    </r>
    <r>
      <rPr>
        <sz val="7"/>
        <color theme="1"/>
        <rFont val="Times New Roman"/>
        <family val="1"/>
      </rPr>
      <t xml:space="preserve">         </t>
    </r>
    <r>
      <rPr>
        <sz val="12"/>
        <color theme="1"/>
        <rFont val="Calibri"/>
        <family val="2"/>
        <scheme val="minor"/>
      </rPr>
      <t>Bidder must provide official OEM/vendor support and authorization for the proposed solution.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</si>
</sst>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3"/>
      <name val="Calibri"/>
      <family val="2"/>
      <scheme val="minor"/>
    </font>
    <font>
      <b/>
      <sz val="11"/>
      <color rgb="FFC00000"/>
      <name val="Calibri"/>
      <family val="2"/>
      <scheme val="minor"/>
    </font>
    <font>
      <b/>
      <sz val="12"/>
      <color theme="4" tint="-0.249977111117893"/>
      <name val="Calibri"/>
      <family val="2"/>
      <scheme val="minor"/>
    </font>
    <font>
      <sz val="10"/>
      <name val="Arial"/>
      <family val="2"/>
    </font>
    <font>
      <b/>
      <u/>
      <sz val="11"/>
      <color theme="0"/>
      <name val="Calibri"/>
      <family val="2"/>
      <scheme val="minor"/>
    </font>
    <font>
      <b/>
      <sz val="11"/>
      <name val="Calibri"/>
      <family val="2"/>
      <scheme val="minor"/>
    </font>
    <font>
      <sz val="12"/>
      <color theme="1"/>
      <name val="Calibri"/>
      <family val="2"/>
      <scheme val="minor"/>
    </font>
    <font>
      <sz val="11"/>
      <color rgb="FFFF0000"/>
      <name val="Calibri"/>
      <family val="2"/>
      <scheme val="minor"/>
    </font>
    <font>
      <b/>
      <sz val="14"/>
      <color rgb="FF2F5496"/>
      <name val="Arial"/>
      <family val="2"/>
    </font>
    <font>
      <sz val="12"/>
      <color theme="1"/>
      <name val="Symbol"/>
      <family val="1"/>
      <charset val="2"/>
    </font>
    <font>
      <sz val="7"/>
      <color theme="1"/>
      <name val="Times New Roman"/>
      <family val="1"/>
    </font>
    <font>
      <sz val="12"/>
      <color theme="1"/>
      <name val="Courier New"/>
      <family val="3"/>
    </font>
    <font>
      <vertAlign val="superscript"/>
      <sz val="12"/>
      <color theme="1"/>
      <name val="Calibri"/>
      <family val="2"/>
      <scheme val="minor"/>
    </font>
    <font>
      <sz val="12"/>
      <color theme="1"/>
      <name val="Arial"/>
      <family val="2"/>
    </font>
  </fonts>
  <fills count="12">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FFFF66"/>
        <bgColor indexed="64"/>
      </patternFill>
    </fill>
    <fill>
      <patternFill patternType="mediumGray">
        <fgColor theme="0" tint="-0.14996795556505021"/>
        <bgColor rgb="FFFFFF66"/>
      </patternFill>
    </fill>
    <fill>
      <patternFill patternType="solid">
        <fgColor rgb="FFFFFF99"/>
        <bgColor indexed="64"/>
      </patternFill>
    </fill>
    <fill>
      <patternFill patternType="mediumGray">
        <fgColor theme="0" tint="-0.34998626667073579"/>
        <bgColor indexed="65"/>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54">
    <xf numFmtId="0" fontId="0" fillId="0" borderId="0" xfId="0"/>
    <xf numFmtId="0" fontId="0" fillId="2" borderId="0" xfId="0" applyFont="1" applyFill="1" applyAlignment="1">
      <alignment horizontal="center" vertical="center"/>
    </xf>
    <xf numFmtId="9" fontId="1" fillId="2" borderId="0" xfId="1" applyFont="1" applyFill="1" applyAlignment="1">
      <alignment horizontal="center" vertical="center"/>
    </xf>
    <xf numFmtId="0" fontId="7" fillId="5" borderId="1" xfId="1" applyNumberFormat="1" applyFont="1" applyFill="1" applyBorder="1" applyAlignment="1">
      <alignment horizontal="center"/>
    </xf>
    <xf numFmtId="9" fontId="7" fillId="4" borderId="1" xfId="1" applyFont="1" applyFill="1" applyBorder="1" applyAlignment="1">
      <alignment horizontal="center"/>
    </xf>
    <xf numFmtId="164" fontId="1" fillId="6" borderId="1" xfId="1" applyNumberFormat="1" applyFont="1" applyFill="1" applyBorder="1" applyAlignment="1">
      <alignment horizontal="center" vertical="center"/>
    </xf>
    <xf numFmtId="0" fontId="0" fillId="0" borderId="1" xfId="0" applyFont="1" applyFill="1" applyBorder="1" applyAlignment="1">
      <alignment horizontal="center"/>
    </xf>
    <xf numFmtId="9" fontId="7" fillId="7" borderId="1" xfId="1" applyFont="1" applyFill="1" applyBorder="1" applyAlignment="1">
      <alignment horizont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0" xfId="0" applyFont="1"/>
    <xf numFmtId="165" fontId="1" fillId="0" borderId="0" xfId="1" applyNumberFormat="1" applyFont="1" applyAlignment="1" applyProtection="1">
      <alignment horizontal="center" vertical="center" wrapText="1"/>
    </xf>
    <xf numFmtId="165" fontId="0" fillId="2" borderId="0" xfId="0" applyNumberFormat="1" applyFont="1" applyFill="1" applyAlignment="1" applyProtection="1">
      <alignment horizontal="center" vertical="center" wrapText="1"/>
    </xf>
    <xf numFmtId="165" fontId="0" fillId="0" borderId="0" xfId="0" applyNumberFormat="1" applyFont="1" applyAlignment="1" applyProtection="1">
      <alignment wrapText="1"/>
    </xf>
    <xf numFmtId="0" fontId="3" fillId="3" borderId="2" xfId="0" applyFont="1" applyFill="1" applyBorder="1" applyAlignment="1">
      <alignment horizontal="center" vertical="center"/>
    </xf>
    <xf numFmtId="165" fontId="2" fillId="2" borderId="0" xfId="0" applyNumberFormat="1" applyFont="1" applyFill="1" applyAlignment="1" applyProtection="1">
      <alignment horizontal="left" vertical="center" wrapText="1"/>
    </xf>
    <xf numFmtId="0" fontId="0" fillId="2" borderId="0" xfId="0" applyFont="1" applyFill="1" applyAlignment="1">
      <alignment vertical="center"/>
    </xf>
    <xf numFmtId="0" fontId="9" fillId="2" borderId="0" xfId="0" applyFont="1" applyFill="1" applyAlignment="1">
      <alignment vertical="center"/>
    </xf>
    <xf numFmtId="2" fontId="10" fillId="0" borderId="1" xfId="0" applyNumberFormat="1" applyFont="1" applyBorder="1"/>
    <xf numFmtId="0" fontId="7" fillId="4" borderId="1" xfId="0" applyFont="1" applyFill="1" applyBorder="1" applyAlignment="1">
      <alignment horizontal="center" vertical="center" wrapText="1"/>
    </xf>
    <xf numFmtId="0" fontId="0" fillId="0" borderId="1" xfId="0" applyFont="1" applyFill="1" applyBorder="1" applyAlignment="1">
      <alignment horizontal="center" vertical="center"/>
    </xf>
    <xf numFmtId="9" fontId="0" fillId="0" borderId="0" xfId="0" applyNumberFormat="1" applyFont="1" applyAlignment="1">
      <alignment horizontal="center"/>
    </xf>
    <xf numFmtId="0" fontId="0" fillId="0" borderId="1" xfId="0" applyFont="1" applyBorder="1"/>
    <xf numFmtId="165" fontId="12" fillId="0" borderId="0" xfId="1" applyNumberFormat="1" applyFont="1" applyAlignment="1" applyProtection="1">
      <alignment horizontal="center" vertical="center" wrapText="1"/>
    </xf>
    <xf numFmtId="164" fontId="0" fillId="0" borderId="0" xfId="0" applyNumberFormat="1" applyFont="1"/>
    <xf numFmtId="165" fontId="0" fillId="0" borderId="0" xfId="0" applyNumberFormat="1" applyFont="1" applyBorder="1" applyAlignment="1" applyProtection="1">
      <alignment wrapText="1"/>
    </xf>
    <xf numFmtId="2" fontId="0" fillId="0" borderId="1" xfId="0" applyNumberFormat="1" applyFont="1" applyBorder="1" applyAlignment="1">
      <alignment horizontal="center" vertical="center"/>
    </xf>
    <xf numFmtId="165" fontId="0" fillId="0" borderId="1" xfId="0" applyNumberFormat="1" applyFont="1" applyBorder="1" applyAlignment="1" applyProtection="1">
      <alignment wrapText="1"/>
    </xf>
    <xf numFmtId="9" fontId="0" fillId="0" borderId="1" xfId="0" applyNumberFormat="1" applyFont="1" applyBorder="1" applyAlignment="1">
      <alignment horizontal="center"/>
    </xf>
    <xf numFmtId="164" fontId="0" fillId="0" borderId="1" xfId="0" applyNumberFormat="1" applyFont="1" applyBorder="1"/>
    <xf numFmtId="0" fontId="0" fillId="9" borderId="1" xfId="0" applyFont="1" applyFill="1" applyBorder="1" applyAlignment="1">
      <alignment horizontal="center" vertical="center"/>
    </xf>
    <xf numFmtId="0" fontId="1" fillId="6" borderId="1" xfId="1" applyNumberFormat="1" applyFont="1" applyFill="1" applyBorder="1" applyAlignment="1">
      <alignment horizontal="center" vertical="center"/>
    </xf>
    <xf numFmtId="0" fontId="4" fillId="10" borderId="1" xfId="0" applyFont="1" applyFill="1" applyBorder="1" applyAlignment="1">
      <alignment horizontal="center" vertical="center"/>
    </xf>
    <xf numFmtId="9" fontId="4" fillId="10" borderId="4" xfId="1" applyFont="1" applyFill="1" applyBorder="1" applyAlignment="1">
      <alignment horizontal="center" vertical="center"/>
    </xf>
    <xf numFmtId="10" fontId="6" fillId="3" borderId="1" xfId="1" applyNumberFormat="1" applyFont="1" applyFill="1" applyBorder="1" applyAlignment="1">
      <alignment horizontal="center" vertical="center"/>
    </xf>
    <xf numFmtId="0" fontId="0" fillId="2" borderId="1" xfId="0" applyFont="1" applyFill="1" applyBorder="1" applyAlignment="1">
      <alignment horizontal="center" vertical="center"/>
    </xf>
    <xf numFmtId="9" fontId="1" fillId="2" borderId="1" xfId="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9" fontId="4" fillId="2" borderId="1" xfId="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14" fillId="0" borderId="0" xfId="0" applyFont="1" applyAlignment="1">
      <alignment horizontal="left" vertical="center" indent="5"/>
    </xf>
    <xf numFmtId="0" fontId="13" fillId="11" borderId="1" xfId="0" applyFont="1" applyFill="1" applyBorder="1" applyAlignment="1">
      <alignment horizontal="justify" vertical="center"/>
    </xf>
    <xf numFmtId="0" fontId="11" fillId="0" borderId="1" xfId="0" applyFont="1" applyBorder="1"/>
    <xf numFmtId="0" fontId="14" fillId="0" borderId="1" xfId="0" applyFont="1" applyBorder="1" applyAlignment="1">
      <alignment horizontal="left" vertical="top" indent="8"/>
    </xf>
    <xf numFmtId="0" fontId="14" fillId="0" borderId="1" xfId="0" applyFont="1" applyBorder="1" applyAlignment="1">
      <alignment horizontal="left" vertical="center" indent="5"/>
    </xf>
    <xf numFmtId="0" fontId="14" fillId="0" borderId="1" xfId="0" applyFont="1" applyBorder="1" applyAlignment="1">
      <alignment horizontal="left" vertical="top"/>
    </xf>
    <xf numFmtId="0" fontId="16" fillId="0" borderId="1" xfId="0" applyFont="1" applyBorder="1" applyAlignment="1">
      <alignment horizontal="left" vertical="top"/>
    </xf>
    <xf numFmtId="0" fontId="0" fillId="0" borderId="1" xfId="0" applyFont="1" applyBorder="1" applyAlignment="1">
      <alignment horizontal="left" vertical="top" wrapText="1"/>
    </xf>
    <xf numFmtId="0" fontId="18" fillId="0" borderId="1" xfId="0" applyFont="1" applyBorder="1" applyAlignment="1">
      <alignment horizontal="left" vertical="top" wrapText="1"/>
    </xf>
    <xf numFmtId="0" fontId="13" fillId="11" borderId="1" xfId="0" applyFont="1" applyFill="1" applyBorder="1" applyAlignment="1">
      <alignment horizontal="left" vertical="top"/>
    </xf>
    <xf numFmtId="0" fontId="2" fillId="2" borderId="3" xfId="0" applyFont="1" applyFill="1" applyBorder="1" applyAlignment="1">
      <alignment horizontal="center" vertical="center"/>
    </xf>
    <xf numFmtId="0" fontId="3" fillId="8" borderId="1" xfId="0" applyFont="1" applyFill="1" applyBorder="1" applyAlignment="1">
      <alignment horizontal="center" vertical="center"/>
    </xf>
  </cellXfs>
  <cellStyles count="3">
    <cellStyle name="Normal" xfId="0" builtinId="0"/>
    <cellStyle name="Normal 3"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M142"/>
  <sheetViews>
    <sheetView tabSelected="1" zoomScale="75" zoomScaleNormal="75" workbookViewId="0">
      <selection activeCell="C14" sqref="C14"/>
    </sheetView>
  </sheetViews>
  <sheetFormatPr defaultColWidth="9.109375" defaultRowHeight="14.4" outlineLevelRow="1" x14ac:dyDescent="0.3"/>
  <cols>
    <col min="1" max="1" width="4.109375" style="10" customWidth="1"/>
    <col min="2" max="2" width="8.109375" style="10" customWidth="1"/>
    <col min="3" max="3" width="154.5546875" style="13" customWidth="1"/>
    <col min="4" max="4" width="12.44140625" style="9" customWidth="1"/>
    <col min="5" max="5" width="20.109375" style="10" customWidth="1"/>
    <col min="6" max="6" width="9.6640625" style="10" customWidth="1"/>
    <col min="7" max="7" width="54.33203125" style="9" bestFit="1" customWidth="1"/>
    <col min="8" max="8" width="9.6640625" style="10" customWidth="1"/>
    <col min="9" max="9" width="51.44140625" style="9" bestFit="1" customWidth="1"/>
    <col min="10" max="10" width="9.6640625" style="10" customWidth="1"/>
    <col min="11" max="11" width="51.44140625" style="9" bestFit="1" customWidth="1"/>
    <col min="12" max="12" width="9.6640625" style="10" customWidth="1"/>
    <col min="13" max="13" width="51.44140625" style="9" bestFit="1" customWidth="1"/>
    <col min="14" max="16384" width="9.109375" style="10"/>
  </cols>
  <sheetData>
    <row r="1" spans="2:13" s="9" customFormat="1" x14ac:dyDescent="0.3">
      <c r="C1" s="11"/>
      <c r="D1" s="1"/>
      <c r="E1" s="2"/>
      <c r="F1" s="52"/>
      <c r="G1" s="52"/>
      <c r="H1" s="52"/>
      <c r="I1" s="52"/>
      <c r="J1" s="52"/>
      <c r="K1" s="52"/>
      <c r="L1" s="52"/>
      <c r="M1" s="52"/>
    </row>
    <row r="2" spans="2:13" s="9" customFormat="1" x14ac:dyDescent="0.3">
      <c r="C2" s="23"/>
      <c r="D2" s="35"/>
      <c r="E2" s="36"/>
      <c r="F2" s="53"/>
      <c r="G2" s="53"/>
      <c r="H2" s="53"/>
      <c r="I2" s="53"/>
      <c r="J2" s="53"/>
      <c r="K2" s="53"/>
      <c r="L2" s="53"/>
      <c r="M2" s="53"/>
    </row>
    <row r="3" spans="2:13" s="9" customFormat="1" x14ac:dyDescent="0.3">
      <c r="B3" s="1"/>
      <c r="C3" s="12"/>
      <c r="D3" s="37"/>
      <c r="E3" s="36"/>
      <c r="F3" s="14" t="s">
        <v>1</v>
      </c>
      <c r="G3" s="14" t="s">
        <v>0</v>
      </c>
      <c r="H3" s="14" t="s">
        <v>1</v>
      </c>
      <c r="I3" s="14" t="s">
        <v>0</v>
      </c>
      <c r="J3" s="14" t="s">
        <v>1</v>
      </c>
      <c r="K3" s="14" t="s">
        <v>0</v>
      </c>
      <c r="L3" s="14" t="s">
        <v>1</v>
      </c>
      <c r="M3" s="14" t="s">
        <v>0</v>
      </c>
    </row>
    <row r="4" spans="2:13" s="9" customFormat="1" x14ac:dyDescent="0.3">
      <c r="B4" s="1"/>
      <c r="C4" s="15" t="s">
        <v>4</v>
      </c>
      <c r="D4" s="38"/>
      <c r="E4" s="39"/>
      <c r="F4" s="34"/>
      <c r="G4" s="34"/>
      <c r="H4" s="34"/>
      <c r="I4" s="34"/>
      <c r="J4" s="34"/>
      <c r="K4" s="34"/>
      <c r="L4" s="34"/>
      <c r="M4" s="34"/>
    </row>
    <row r="5" spans="2:13" s="9" customFormat="1" x14ac:dyDescent="0.3">
      <c r="B5" s="16"/>
      <c r="C5" s="17" t="s">
        <v>2</v>
      </c>
      <c r="D5" s="38"/>
      <c r="E5" s="39"/>
      <c r="F5" s="34"/>
      <c r="G5" s="34"/>
      <c r="H5" s="34"/>
      <c r="I5" s="34"/>
      <c r="J5" s="34"/>
      <c r="K5" s="34"/>
      <c r="L5" s="34"/>
      <c r="M5" s="34"/>
    </row>
    <row r="6" spans="2:13" s="9" customFormat="1" ht="15.6" x14ac:dyDescent="0.3">
      <c r="B6" s="16"/>
      <c r="C6" s="42" t="s">
        <v>126</v>
      </c>
      <c r="D6" s="32"/>
      <c r="E6" s="33" t="s">
        <v>5</v>
      </c>
      <c r="F6" s="34"/>
      <c r="G6" s="34"/>
      <c r="H6" s="34"/>
      <c r="I6" s="34"/>
      <c r="J6" s="34"/>
      <c r="K6" s="34"/>
      <c r="L6" s="34"/>
      <c r="M6" s="34"/>
    </row>
    <row r="7" spans="2:13" s="9" customFormat="1" ht="15.6" x14ac:dyDescent="0.3">
      <c r="B7" s="16"/>
      <c r="C7" s="42" t="s">
        <v>18</v>
      </c>
      <c r="D7" s="32"/>
      <c r="E7" s="33"/>
      <c r="F7" s="34"/>
      <c r="G7" s="34"/>
      <c r="H7" s="34"/>
      <c r="I7" s="34"/>
      <c r="J7" s="34"/>
      <c r="K7" s="34"/>
      <c r="L7" s="34"/>
      <c r="M7" s="34"/>
    </row>
    <row r="8" spans="2:13" s="9" customFormat="1" ht="15.6" x14ac:dyDescent="0.3">
      <c r="B8" s="16"/>
      <c r="C8" s="42" t="s">
        <v>8</v>
      </c>
      <c r="D8" s="32"/>
      <c r="E8" s="33"/>
      <c r="F8" s="34"/>
      <c r="G8" s="34"/>
      <c r="H8" s="34"/>
      <c r="I8" s="34"/>
      <c r="J8" s="34"/>
      <c r="K8" s="34"/>
      <c r="L8" s="34"/>
      <c r="M8" s="34"/>
    </row>
    <row r="9" spans="2:13" s="9" customFormat="1" ht="15.6" x14ac:dyDescent="0.3">
      <c r="B9" s="16"/>
      <c r="C9" s="42" t="s">
        <v>22</v>
      </c>
      <c r="D9" s="32"/>
      <c r="E9" s="33"/>
      <c r="F9" s="34"/>
      <c r="G9" s="34"/>
      <c r="H9" s="34"/>
      <c r="I9" s="34"/>
      <c r="J9" s="34"/>
      <c r="K9" s="34"/>
      <c r="L9" s="34"/>
      <c r="M9" s="34"/>
    </row>
    <row r="10" spans="2:13" s="9" customFormat="1" ht="15.6" x14ac:dyDescent="0.3">
      <c r="B10" s="16"/>
      <c r="C10" s="42" t="s">
        <v>127</v>
      </c>
      <c r="D10" s="32"/>
      <c r="E10" s="33"/>
      <c r="F10" s="34"/>
      <c r="G10" s="34"/>
      <c r="H10" s="34"/>
      <c r="I10" s="34"/>
      <c r="J10" s="34"/>
      <c r="K10" s="34"/>
      <c r="L10" s="34"/>
      <c r="M10" s="34"/>
    </row>
    <row r="11" spans="2:13" s="9" customFormat="1" ht="15.6" x14ac:dyDescent="0.3">
      <c r="B11" s="16"/>
      <c r="C11" s="42" t="s">
        <v>26</v>
      </c>
      <c r="D11" s="32"/>
      <c r="E11" s="33"/>
      <c r="F11" s="34"/>
      <c r="G11" s="34"/>
      <c r="H11" s="34"/>
      <c r="I11" s="34"/>
      <c r="J11" s="34"/>
      <c r="K11" s="34"/>
      <c r="L11" s="34"/>
      <c r="M11" s="34"/>
    </row>
    <row r="12" spans="2:13" s="9" customFormat="1" ht="15.6" x14ac:dyDescent="0.3">
      <c r="B12" s="16"/>
      <c r="C12" s="42" t="s">
        <v>128</v>
      </c>
      <c r="D12" s="32"/>
      <c r="E12" s="33"/>
      <c r="F12" s="34"/>
      <c r="G12" s="34"/>
      <c r="H12" s="34"/>
      <c r="I12" s="34"/>
      <c r="J12" s="34"/>
      <c r="K12" s="34"/>
      <c r="L12" s="34"/>
      <c r="M12" s="34"/>
    </row>
    <row r="13" spans="2:13" s="9" customFormat="1" ht="15.6" x14ac:dyDescent="0.3">
      <c r="B13" s="16"/>
      <c r="C13" s="42" t="s">
        <v>129</v>
      </c>
      <c r="D13" s="32"/>
      <c r="E13" s="33"/>
      <c r="F13" s="34"/>
      <c r="G13" s="34"/>
      <c r="H13" s="34"/>
      <c r="I13" s="34"/>
      <c r="J13" s="34"/>
      <c r="K13" s="34"/>
      <c r="L13" s="34"/>
      <c r="M13" s="34"/>
    </row>
    <row r="14" spans="2:13" s="9" customFormat="1" ht="17.399999999999999" collapsed="1" x14ac:dyDescent="0.3">
      <c r="B14" s="19">
        <v>1</v>
      </c>
      <c r="C14" s="43" t="s">
        <v>6</v>
      </c>
      <c r="D14" s="3"/>
      <c r="E14" s="4">
        <v>0.11</v>
      </c>
      <c r="F14" s="5">
        <f>SUMPRODUCT($D15:$D24,F15:F24)/SUM($D15:$D24)*$E14/2</f>
        <v>0</v>
      </c>
      <c r="G14" s="31"/>
      <c r="H14" s="5">
        <f>SUMPRODUCT($D15:$D24,H15:H24)/SUM($D15:$D24)*$E14/2</f>
        <v>0</v>
      </c>
      <c r="I14" s="31"/>
      <c r="J14" s="5">
        <f>SUMPRODUCT($D15:$D24,J15:J24)/SUM($D15:$D24)*$E14/2</f>
        <v>0</v>
      </c>
      <c r="K14" s="31"/>
      <c r="L14" s="5">
        <f>SUMPRODUCT($D15:$D24,L15:L24)/SUM($D15:$D24)*$E14/2</f>
        <v>0</v>
      </c>
      <c r="M14" s="31"/>
    </row>
    <row r="15" spans="2:13" s="9" customFormat="1" ht="29.4" hidden="1" customHeight="1" outlineLevel="1" x14ac:dyDescent="0.3">
      <c r="B15" s="18"/>
      <c r="C15" s="44" t="s">
        <v>7</v>
      </c>
      <c r="D15" s="20">
        <v>2</v>
      </c>
      <c r="E15" s="7"/>
      <c r="F15" s="8">
        <v>0</v>
      </c>
      <c r="G15" s="8"/>
      <c r="H15" s="8">
        <v>0</v>
      </c>
      <c r="I15" s="8"/>
      <c r="J15" s="8">
        <v>0</v>
      </c>
      <c r="K15" s="8"/>
      <c r="L15" s="8">
        <v>0</v>
      </c>
      <c r="M15" s="8"/>
    </row>
    <row r="16" spans="2:13" s="9" customFormat="1" ht="15.6" hidden="1" outlineLevel="1" x14ac:dyDescent="0.3">
      <c r="B16" s="18"/>
      <c r="C16" s="45" t="s">
        <v>8</v>
      </c>
      <c r="D16" s="20">
        <v>2</v>
      </c>
      <c r="E16" s="7"/>
      <c r="F16" s="8">
        <v>0</v>
      </c>
      <c r="G16" s="8"/>
      <c r="H16" s="8">
        <v>0</v>
      </c>
      <c r="I16" s="8"/>
      <c r="J16" s="8">
        <v>0</v>
      </c>
      <c r="K16" s="8"/>
      <c r="L16" s="8">
        <v>0</v>
      </c>
      <c r="M16" s="8"/>
    </row>
    <row r="17" spans="2:13" s="9" customFormat="1" ht="15.6" hidden="1" outlineLevel="1" x14ac:dyDescent="0.3">
      <c r="B17" s="18"/>
      <c r="C17" s="45" t="s">
        <v>9</v>
      </c>
      <c r="D17" s="20">
        <v>2</v>
      </c>
      <c r="E17" s="7"/>
      <c r="F17" s="8">
        <v>0</v>
      </c>
      <c r="G17" s="8"/>
      <c r="H17" s="8"/>
      <c r="I17" s="8"/>
      <c r="J17" s="8"/>
      <c r="K17" s="8"/>
      <c r="L17" s="8"/>
      <c r="M17" s="8"/>
    </row>
    <row r="18" spans="2:13" s="9" customFormat="1" ht="15.6" hidden="1" outlineLevel="1" x14ac:dyDescent="0.3">
      <c r="B18" s="18"/>
      <c r="C18" s="45" t="s">
        <v>10</v>
      </c>
      <c r="D18" s="20">
        <v>2</v>
      </c>
      <c r="E18" s="7"/>
      <c r="F18" s="8">
        <v>0</v>
      </c>
      <c r="G18" s="8"/>
      <c r="H18" s="8"/>
      <c r="I18" s="8"/>
      <c r="J18" s="8"/>
      <c r="K18" s="8"/>
      <c r="L18" s="8"/>
      <c r="M18" s="8"/>
    </row>
    <row r="19" spans="2:13" s="9" customFormat="1" ht="15.6" hidden="1" outlineLevel="1" x14ac:dyDescent="0.3">
      <c r="B19" s="18"/>
      <c r="C19" s="45" t="s">
        <v>11</v>
      </c>
      <c r="D19" s="20">
        <v>2</v>
      </c>
      <c r="E19" s="7"/>
      <c r="F19" s="8">
        <v>0</v>
      </c>
      <c r="G19" s="8"/>
      <c r="H19" s="8"/>
      <c r="I19" s="8"/>
      <c r="J19" s="8"/>
      <c r="K19" s="8"/>
      <c r="L19" s="8"/>
      <c r="M19" s="8"/>
    </row>
    <row r="20" spans="2:13" s="9" customFormat="1" ht="15.6" hidden="1" outlineLevel="1" x14ac:dyDescent="0.3">
      <c r="B20" s="18"/>
      <c r="C20" s="45" t="s">
        <v>12</v>
      </c>
      <c r="D20" s="20">
        <v>2</v>
      </c>
      <c r="E20" s="7"/>
      <c r="F20" s="8">
        <v>0</v>
      </c>
      <c r="G20" s="8"/>
      <c r="H20" s="8"/>
      <c r="I20" s="8"/>
      <c r="J20" s="8"/>
      <c r="K20" s="8"/>
      <c r="L20" s="8"/>
      <c r="M20" s="8"/>
    </row>
    <row r="21" spans="2:13" s="9" customFormat="1" ht="15.6" hidden="1" outlineLevel="1" x14ac:dyDescent="0.3">
      <c r="B21" s="18"/>
      <c r="C21" s="45" t="s">
        <v>13</v>
      </c>
      <c r="D21" s="20">
        <v>2</v>
      </c>
      <c r="E21" s="7"/>
      <c r="F21" s="8">
        <v>0</v>
      </c>
      <c r="G21" s="8"/>
      <c r="H21" s="8"/>
      <c r="I21" s="8"/>
      <c r="J21" s="8"/>
      <c r="K21" s="8"/>
      <c r="L21" s="8"/>
      <c r="M21" s="8"/>
    </row>
    <row r="22" spans="2:13" s="9" customFormat="1" ht="15.6" hidden="1" outlineLevel="1" x14ac:dyDescent="0.3">
      <c r="B22" s="18"/>
      <c r="C22" s="45" t="s">
        <v>14</v>
      </c>
      <c r="D22" s="20">
        <v>2</v>
      </c>
      <c r="E22" s="7"/>
      <c r="F22" s="8">
        <v>0</v>
      </c>
      <c r="G22" s="8"/>
      <c r="H22" s="8">
        <v>0</v>
      </c>
      <c r="I22" s="8"/>
      <c r="J22" s="8">
        <v>0</v>
      </c>
      <c r="K22" s="8"/>
      <c r="L22" s="8">
        <v>0</v>
      </c>
      <c r="M22" s="8"/>
    </row>
    <row r="23" spans="2:13" s="9" customFormat="1" ht="15.6" hidden="1" outlineLevel="1" x14ac:dyDescent="0.3">
      <c r="B23" s="18"/>
      <c r="C23" s="45" t="s">
        <v>15</v>
      </c>
      <c r="D23" s="20">
        <v>2</v>
      </c>
      <c r="E23" s="7"/>
      <c r="F23" s="8">
        <v>0</v>
      </c>
      <c r="G23" s="8"/>
      <c r="H23" s="8"/>
      <c r="I23" s="8"/>
      <c r="J23" s="8"/>
      <c r="K23" s="8"/>
      <c r="L23" s="8"/>
      <c r="M23" s="8"/>
    </row>
    <row r="24" spans="2:13" s="9" customFormat="1" ht="15.6" hidden="1" outlineLevel="1" x14ac:dyDescent="0.3">
      <c r="B24" s="18"/>
      <c r="C24" s="45" t="s">
        <v>16</v>
      </c>
      <c r="D24" s="20">
        <v>2</v>
      </c>
      <c r="E24" s="7"/>
      <c r="F24" s="8">
        <v>0</v>
      </c>
      <c r="G24" s="8"/>
      <c r="H24" s="8"/>
      <c r="I24" s="8"/>
      <c r="J24" s="8"/>
      <c r="K24" s="8"/>
      <c r="L24" s="8"/>
      <c r="M24" s="8"/>
    </row>
    <row r="25" spans="2:13" s="9" customFormat="1" ht="17.399999999999999" collapsed="1" x14ac:dyDescent="0.3">
      <c r="B25" s="19">
        <v>2</v>
      </c>
      <c r="C25" s="43" t="s">
        <v>17</v>
      </c>
      <c r="D25" s="3"/>
      <c r="E25" s="4">
        <v>0.14000000000000001</v>
      </c>
      <c r="F25" s="5">
        <f>SUMPRODUCT($D26:$D61,F26:F61)/SUM($D26:$D61)*$E25/2</f>
        <v>0</v>
      </c>
      <c r="G25" s="5"/>
      <c r="H25" s="5">
        <f>SUMPRODUCT($D26:$D61,H26:H61)/SUM($D26:$D61)*$E25/2</f>
        <v>0</v>
      </c>
      <c r="I25" s="5"/>
      <c r="J25" s="5">
        <f>SUMPRODUCT($D26:$D61,J26:J61)/SUM($D26:$D61)*$E25/2</f>
        <v>0</v>
      </c>
      <c r="K25" s="5"/>
      <c r="L25" s="5">
        <f>SUMPRODUCT($D26:$D61,L26:L61)/SUM($D26:$D61)*$E25/2</f>
        <v>0</v>
      </c>
      <c r="M25" s="5"/>
    </row>
    <row r="26" spans="2:13" s="9" customFormat="1" ht="21" hidden="1" customHeight="1" outlineLevel="1" x14ac:dyDescent="0.3">
      <c r="B26" s="18"/>
      <c r="C26" s="46" t="s">
        <v>18</v>
      </c>
      <c r="D26" s="6">
        <v>2</v>
      </c>
      <c r="E26" s="7"/>
      <c r="F26" s="8">
        <v>0</v>
      </c>
      <c r="G26" s="8"/>
      <c r="H26" s="8">
        <v>0</v>
      </c>
      <c r="I26" s="8"/>
      <c r="J26" s="8">
        <v>0</v>
      </c>
      <c r="K26" s="8"/>
      <c r="L26" s="8">
        <v>0</v>
      </c>
      <c r="M26" s="8"/>
    </row>
    <row r="27" spans="2:13" s="9" customFormat="1" ht="15.6" hidden="1" outlineLevel="1" x14ac:dyDescent="0.3">
      <c r="B27" s="18"/>
      <c r="C27" s="46" t="s">
        <v>19</v>
      </c>
      <c r="D27" s="6">
        <v>2</v>
      </c>
      <c r="E27" s="7"/>
      <c r="F27" s="8">
        <v>0</v>
      </c>
      <c r="G27" s="8"/>
      <c r="H27" s="8">
        <v>0</v>
      </c>
      <c r="I27" s="8"/>
      <c r="J27" s="8">
        <v>0</v>
      </c>
      <c r="K27" s="8"/>
      <c r="L27" s="8">
        <v>0</v>
      </c>
      <c r="M27" s="8"/>
    </row>
    <row r="28" spans="2:13" s="9" customFormat="1" ht="15.6" hidden="1" outlineLevel="1" x14ac:dyDescent="0.3">
      <c r="B28" s="18"/>
      <c r="C28" s="46" t="s">
        <v>20</v>
      </c>
      <c r="D28" s="6">
        <v>2</v>
      </c>
      <c r="E28" s="7"/>
      <c r="F28" s="8">
        <v>0</v>
      </c>
      <c r="G28" s="8"/>
      <c r="H28" s="8">
        <v>0</v>
      </c>
      <c r="I28" s="8"/>
      <c r="J28" s="8">
        <v>0</v>
      </c>
      <c r="K28" s="8"/>
      <c r="L28" s="8">
        <v>0</v>
      </c>
      <c r="M28" s="8"/>
    </row>
    <row r="29" spans="2:13" s="9" customFormat="1" ht="15.6" hidden="1" outlineLevel="1" x14ac:dyDescent="0.3">
      <c r="B29" s="18"/>
      <c r="C29" s="46" t="s">
        <v>21</v>
      </c>
      <c r="D29" s="6">
        <v>2</v>
      </c>
      <c r="E29" s="7"/>
      <c r="F29" s="8">
        <v>0</v>
      </c>
      <c r="G29" s="8"/>
      <c r="H29" s="8">
        <v>0</v>
      </c>
      <c r="I29" s="8"/>
      <c r="J29" s="8">
        <v>0</v>
      </c>
      <c r="K29" s="8"/>
      <c r="L29" s="8">
        <v>0</v>
      </c>
      <c r="M29" s="8"/>
    </row>
    <row r="30" spans="2:13" s="9" customFormat="1" ht="29.25" hidden="1" customHeight="1" outlineLevel="1" x14ac:dyDescent="0.3">
      <c r="B30" s="18"/>
      <c r="C30" s="46" t="s">
        <v>22</v>
      </c>
      <c r="D30" s="20">
        <v>2</v>
      </c>
      <c r="E30" s="7"/>
      <c r="F30" s="8">
        <v>0</v>
      </c>
      <c r="G30" s="8"/>
      <c r="H30" s="8">
        <v>0</v>
      </c>
      <c r="I30" s="8"/>
      <c r="J30" s="8">
        <v>0</v>
      </c>
      <c r="K30" s="8"/>
      <c r="L30" s="8">
        <v>0</v>
      </c>
      <c r="M30" s="8"/>
    </row>
    <row r="31" spans="2:13" s="9" customFormat="1" ht="15.6" hidden="1" outlineLevel="1" x14ac:dyDescent="0.3">
      <c r="B31" s="18"/>
      <c r="C31" s="46" t="s">
        <v>23</v>
      </c>
      <c r="D31" s="20">
        <v>2</v>
      </c>
      <c r="E31" s="7"/>
      <c r="F31" s="8">
        <v>0</v>
      </c>
      <c r="G31" s="41"/>
      <c r="H31" s="8">
        <v>0</v>
      </c>
      <c r="I31" s="8"/>
      <c r="J31" s="8">
        <v>0</v>
      </c>
      <c r="K31" s="8"/>
      <c r="L31" s="8">
        <v>0</v>
      </c>
      <c r="M31" s="8"/>
    </row>
    <row r="32" spans="2:13" s="9" customFormat="1" ht="19.5" hidden="1" customHeight="1" outlineLevel="1" x14ac:dyDescent="0.3">
      <c r="B32" s="18"/>
      <c r="C32" s="46" t="s">
        <v>24</v>
      </c>
      <c r="D32" s="20">
        <v>2</v>
      </c>
      <c r="E32" s="7"/>
      <c r="F32" s="8">
        <v>0</v>
      </c>
      <c r="G32" s="8"/>
      <c r="H32" s="8">
        <v>0</v>
      </c>
      <c r="I32" s="8"/>
      <c r="J32" s="8">
        <v>0</v>
      </c>
      <c r="K32" s="8"/>
      <c r="L32" s="8">
        <v>0</v>
      </c>
      <c r="M32" s="8"/>
    </row>
    <row r="33" spans="2:13" s="9" customFormat="1" ht="23.25" hidden="1" customHeight="1" outlineLevel="1" x14ac:dyDescent="0.3">
      <c r="B33" s="18"/>
      <c r="C33" s="46" t="s">
        <v>25</v>
      </c>
      <c r="D33" s="20">
        <v>2</v>
      </c>
      <c r="E33" s="7"/>
      <c r="F33" s="8">
        <v>0</v>
      </c>
      <c r="G33" s="8"/>
      <c r="H33" s="8">
        <v>0</v>
      </c>
      <c r="I33" s="8"/>
      <c r="J33" s="8">
        <v>0</v>
      </c>
      <c r="K33" s="8"/>
      <c r="L33" s="8">
        <v>0</v>
      </c>
      <c r="M33" s="8"/>
    </row>
    <row r="34" spans="2:13" s="9" customFormat="1" ht="18" hidden="1" customHeight="1" outlineLevel="1" x14ac:dyDescent="0.3">
      <c r="B34" s="18"/>
      <c r="C34" s="46" t="s">
        <v>26</v>
      </c>
      <c r="D34" s="20">
        <v>2</v>
      </c>
      <c r="E34" s="7"/>
      <c r="F34" s="8">
        <v>0</v>
      </c>
      <c r="G34" s="8"/>
      <c r="H34" s="8">
        <v>0</v>
      </c>
      <c r="I34" s="8"/>
      <c r="J34" s="8">
        <v>0</v>
      </c>
      <c r="K34" s="8"/>
      <c r="L34" s="8">
        <v>0</v>
      </c>
      <c r="M34" s="8"/>
    </row>
    <row r="35" spans="2:13" s="9" customFormat="1" ht="16.5" hidden="1" customHeight="1" outlineLevel="1" x14ac:dyDescent="0.3">
      <c r="B35" s="18"/>
      <c r="C35" s="46" t="s">
        <v>27</v>
      </c>
      <c r="D35" s="20">
        <v>2</v>
      </c>
      <c r="E35" s="7"/>
      <c r="F35" s="8">
        <v>0</v>
      </c>
      <c r="G35" s="8"/>
      <c r="H35" s="8">
        <v>0</v>
      </c>
      <c r="I35" s="8"/>
      <c r="J35" s="8">
        <v>0</v>
      </c>
      <c r="K35" s="8"/>
      <c r="L35" s="8">
        <v>0</v>
      </c>
      <c r="M35" s="8"/>
    </row>
    <row r="36" spans="2:13" s="9" customFormat="1" ht="16.5" hidden="1" customHeight="1" outlineLevel="1" x14ac:dyDescent="0.3">
      <c r="B36" s="18"/>
      <c r="C36" s="46" t="s">
        <v>28</v>
      </c>
      <c r="D36" s="20">
        <v>2</v>
      </c>
      <c r="E36" s="7"/>
      <c r="F36" s="8">
        <v>0</v>
      </c>
      <c r="G36" s="8"/>
      <c r="H36" s="8">
        <v>0</v>
      </c>
      <c r="I36" s="8"/>
      <c r="J36" s="8">
        <v>0</v>
      </c>
      <c r="K36" s="8"/>
      <c r="L36" s="8">
        <v>0</v>
      </c>
      <c r="M36" s="8"/>
    </row>
    <row r="37" spans="2:13" s="9" customFormat="1" ht="18.75" hidden="1" customHeight="1" outlineLevel="1" x14ac:dyDescent="0.3">
      <c r="B37" s="18"/>
      <c r="C37" s="46" t="s">
        <v>29</v>
      </c>
      <c r="D37" s="20">
        <v>2</v>
      </c>
      <c r="E37" s="7"/>
      <c r="F37" s="8">
        <v>0</v>
      </c>
      <c r="G37" s="8"/>
      <c r="H37" s="8">
        <v>0</v>
      </c>
      <c r="I37" s="8"/>
      <c r="J37" s="8">
        <v>0</v>
      </c>
      <c r="K37" s="8"/>
      <c r="L37" s="8">
        <v>0</v>
      </c>
      <c r="M37" s="8"/>
    </row>
    <row r="38" spans="2:13" s="9" customFormat="1" ht="14.25" hidden="1" customHeight="1" outlineLevel="1" x14ac:dyDescent="0.3">
      <c r="B38" s="18"/>
      <c r="C38" s="46" t="s">
        <v>30</v>
      </c>
      <c r="D38" s="20">
        <v>2</v>
      </c>
      <c r="E38" s="7"/>
      <c r="F38" s="8">
        <v>0</v>
      </c>
      <c r="G38" s="8"/>
      <c r="H38" s="8">
        <v>0</v>
      </c>
      <c r="I38" s="8"/>
      <c r="J38" s="8">
        <v>0</v>
      </c>
      <c r="K38" s="8"/>
      <c r="L38" s="8">
        <v>0</v>
      </c>
      <c r="M38" s="8"/>
    </row>
    <row r="39" spans="2:13" s="9" customFormat="1" ht="26.25" hidden="1" customHeight="1" outlineLevel="1" x14ac:dyDescent="0.3">
      <c r="B39" s="18"/>
      <c r="C39" s="46" t="s">
        <v>31</v>
      </c>
      <c r="D39" s="20">
        <v>2</v>
      </c>
      <c r="E39" s="7"/>
      <c r="F39" s="8">
        <v>0</v>
      </c>
      <c r="G39" s="8"/>
      <c r="H39" s="8">
        <v>0</v>
      </c>
      <c r="I39" s="8"/>
      <c r="J39" s="8">
        <v>0</v>
      </c>
      <c r="K39" s="8"/>
      <c r="L39" s="8">
        <v>0</v>
      </c>
      <c r="M39" s="8"/>
    </row>
    <row r="40" spans="2:13" s="9" customFormat="1" ht="18" hidden="1" customHeight="1" outlineLevel="1" x14ac:dyDescent="0.3">
      <c r="B40" s="18"/>
      <c r="C40" s="46" t="s">
        <v>32</v>
      </c>
      <c r="D40" s="20">
        <v>2</v>
      </c>
      <c r="E40" s="7"/>
      <c r="F40" s="8">
        <v>0</v>
      </c>
      <c r="G40" s="8"/>
      <c r="H40" s="8">
        <v>0</v>
      </c>
      <c r="I40" s="8"/>
      <c r="J40" s="8">
        <v>0</v>
      </c>
      <c r="K40" s="8"/>
      <c r="L40" s="8">
        <v>0</v>
      </c>
      <c r="M40" s="8"/>
    </row>
    <row r="41" spans="2:13" s="9" customFormat="1" ht="20.25" hidden="1" customHeight="1" outlineLevel="1" x14ac:dyDescent="0.3">
      <c r="B41" s="18"/>
      <c r="C41" s="46" t="s">
        <v>33</v>
      </c>
      <c r="D41" s="20">
        <v>2</v>
      </c>
      <c r="E41" s="7"/>
      <c r="F41" s="8">
        <v>0</v>
      </c>
      <c r="G41" s="40"/>
      <c r="H41" s="8">
        <v>0</v>
      </c>
      <c r="I41" s="8"/>
      <c r="J41" s="8">
        <v>0</v>
      </c>
      <c r="K41" s="8"/>
      <c r="L41" s="8">
        <v>0</v>
      </c>
      <c r="M41" s="8"/>
    </row>
    <row r="42" spans="2:13" s="9" customFormat="1" ht="18.75" hidden="1" customHeight="1" outlineLevel="1" x14ac:dyDescent="0.3">
      <c r="B42" s="18"/>
      <c r="C42" s="46" t="s">
        <v>34</v>
      </c>
      <c r="D42" s="20">
        <v>2</v>
      </c>
      <c r="E42" s="7"/>
      <c r="F42" s="8">
        <v>0</v>
      </c>
      <c r="G42" s="40"/>
      <c r="H42" s="8">
        <v>0</v>
      </c>
      <c r="I42" s="8"/>
      <c r="J42" s="8">
        <v>0</v>
      </c>
      <c r="K42" s="8"/>
      <c r="L42" s="8">
        <v>0</v>
      </c>
      <c r="M42" s="8"/>
    </row>
    <row r="43" spans="2:13" s="9" customFormat="1" ht="22.5" hidden="1" customHeight="1" outlineLevel="1" x14ac:dyDescent="0.3">
      <c r="B43" s="18"/>
      <c r="C43" s="46" t="s">
        <v>35</v>
      </c>
      <c r="D43" s="20">
        <v>2</v>
      </c>
      <c r="E43" s="7"/>
      <c r="F43" s="8">
        <v>0</v>
      </c>
      <c r="G43" s="8"/>
      <c r="H43" s="8">
        <v>0</v>
      </c>
      <c r="I43" s="8"/>
      <c r="J43" s="8">
        <v>0</v>
      </c>
      <c r="K43" s="8"/>
      <c r="L43" s="8">
        <v>0</v>
      </c>
      <c r="M43" s="8"/>
    </row>
    <row r="44" spans="2:13" s="9" customFormat="1" ht="22.5" hidden="1" customHeight="1" outlineLevel="1" x14ac:dyDescent="0.3">
      <c r="B44" s="18"/>
      <c r="C44" s="46" t="s">
        <v>36</v>
      </c>
      <c r="D44" s="20">
        <v>2</v>
      </c>
      <c r="E44" s="7"/>
      <c r="F44" s="8">
        <v>0</v>
      </c>
      <c r="G44" s="8"/>
      <c r="H44" s="8">
        <v>0</v>
      </c>
      <c r="I44" s="8"/>
      <c r="J44" s="8">
        <v>0</v>
      </c>
      <c r="K44" s="8"/>
      <c r="L44" s="8">
        <v>0</v>
      </c>
      <c r="M44" s="8"/>
    </row>
    <row r="45" spans="2:13" s="9" customFormat="1" ht="20.25" hidden="1" customHeight="1" outlineLevel="1" x14ac:dyDescent="0.3">
      <c r="B45" s="18"/>
      <c r="C45" s="46" t="s">
        <v>37</v>
      </c>
      <c r="D45" s="20">
        <v>2</v>
      </c>
      <c r="E45" s="7"/>
      <c r="F45" s="8">
        <v>0</v>
      </c>
      <c r="G45" s="40"/>
      <c r="H45" s="8">
        <v>0</v>
      </c>
      <c r="I45" s="8"/>
      <c r="J45" s="8">
        <v>0</v>
      </c>
      <c r="K45" s="8"/>
      <c r="L45" s="8">
        <v>0</v>
      </c>
      <c r="M45" s="8"/>
    </row>
    <row r="46" spans="2:13" s="9" customFormat="1" ht="21" hidden="1" customHeight="1" outlineLevel="1" x14ac:dyDescent="0.3">
      <c r="B46" s="18"/>
      <c r="C46" s="46" t="s">
        <v>38</v>
      </c>
      <c r="D46" s="20">
        <v>2</v>
      </c>
      <c r="E46" s="7"/>
      <c r="F46" s="8">
        <v>0</v>
      </c>
      <c r="G46" s="8"/>
      <c r="H46" s="8">
        <v>0</v>
      </c>
      <c r="I46" s="8"/>
      <c r="J46" s="8">
        <v>0</v>
      </c>
      <c r="K46" s="8"/>
      <c r="L46" s="8">
        <v>0</v>
      </c>
      <c r="M46" s="8"/>
    </row>
    <row r="47" spans="2:13" s="9" customFormat="1" ht="23.25" hidden="1" customHeight="1" outlineLevel="1" x14ac:dyDescent="0.3">
      <c r="B47" s="18"/>
      <c r="C47" s="46" t="s">
        <v>39</v>
      </c>
      <c r="D47" s="20">
        <v>2</v>
      </c>
      <c r="E47" s="7"/>
      <c r="F47" s="8">
        <v>0</v>
      </c>
      <c r="G47" s="8"/>
      <c r="H47" s="8">
        <v>0</v>
      </c>
      <c r="I47" s="8"/>
      <c r="J47" s="8">
        <v>0</v>
      </c>
      <c r="K47" s="8"/>
      <c r="L47" s="8">
        <v>0</v>
      </c>
      <c r="M47" s="8"/>
    </row>
    <row r="48" spans="2:13" s="9" customFormat="1" ht="21" hidden="1" customHeight="1" outlineLevel="1" x14ac:dyDescent="0.3">
      <c r="B48" s="18"/>
      <c r="C48" s="46" t="s">
        <v>40</v>
      </c>
      <c r="D48" s="20">
        <v>2</v>
      </c>
      <c r="E48" s="7"/>
      <c r="F48" s="8">
        <v>0</v>
      </c>
      <c r="G48" s="8"/>
      <c r="H48" s="8">
        <v>0</v>
      </c>
      <c r="I48" s="8"/>
      <c r="J48" s="8">
        <v>0</v>
      </c>
      <c r="K48" s="8"/>
      <c r="L48" s="8">
        <v>0</v>
      </c>
      <c r="M48" s="8"/>
    </row>
    <row r="49" spans="2:13" s="9" customFormat="1" ht="24" hidden="1" customHeight="1" outlineLevel="1" x14ac:dyDescent="0.3">
      <c r="B49" s="18"/>
      <c r="C49" s="46" t="s">
        <v>41</v>
      </c>
      <c r="D49" s="20">
        <v>2</v>
      </c>
      <c r="E49" s="7"/>
      <c r="F49" s="8">
        <v>0</v>
      </c>
      <c r="G49" s="8"/>
      <c r="H49" s="8">
        <v>0</v>
      </c>
      <c r="I49" s="8"/>
      <c r="J49" s="8">
        <v>0</v>
      </c>
      <c r="K49" s="8"/>
      <c r="L49" s="8">
        <v>0</v>
      </c>
      <c r="M49" s="8"/>
    </row>
    <row r="50" spans="2:13" s="9" customFormat="1" ht="19.5" hidden="1" customHeight="1" outlineLevel="1" x14ac:dyDescent="0.3">
      <c r="B50" s="18"/>
      <c r="C50" s="46" t="s">
        <v>42</v>
      </c>
      <c r="D50" s="20">
        <v>2</v>
      </c>
      <c r="E50" s="7"/>
      <c r="F50" s="8">
        <v>0</v>
      </c>
      <c r="G50" s="8"/>
      <c r="H50" s="8">
        <v>0</v>
      </c>
      <c r="I50" s="8"/>
      <c r="J50" s="8">
        <v>0</v>
      </c>
      <c r="K50" s="8"/>
      <c r="L50" s="8">
        <v>0</v>
      </c>
      <c r="M50" s="8"/>
    </row>
    <row r="51" spans="2:13" s="9" customFormat="1" ht="19.5" hidden="1" customHeight="1" outlineLevel="1" x14ac:dyDescent="0.3">
      <c r="B51" s="18"/>
      <c r="C51" s="46" t="s">
        <v>43</v>
      </c>
      <c r="D51" s="20">
        <v>2</v>
      </c>
      <c r="E51" s="7"/>
      <c r="F51" s="8">
        <v>0</v>
      </c>
      <c r="G51" s="8"/>
      <c r="H51" s="8">
        <v>0</v>
      </c>
      <c r="I51" s="8"/>
      <c r="J51" s="8">
        <v>0</v>
      </c>
      <c r="K51" s="8"/>
      <c r="L51" s="8">
        <v>0</v>
      </c>
      <c r="M51" s="8"/>
    </row>
    <row r="52" spans="2:13" s="9" customFormat="1" ht="29.25" hidden="1" customHeight="1" outlineLevel="1" x14ac:dyDescent="0.3">
      <c r="B52" s="18"/>
      <c r="C52" s="46" t="s">
        <v>44</v>
      </c>
      <c r="D52" s="20">
        <v>2</v>
      </c>
      <c r="E52" s="7"/>
      <c r="F52" s="8">
        <v>0</v>
      </c>
      <c r="G52" s="8"/>
      <c r="H52" s="8">
        <v>0</v>
      </c>
      <c r="I52" s="8"/>
      <c r="J52" s="8">
        <v>0</v>
      </c>
      <c r="K52" s="8"/>
      <c r="L52" s="8">
        <v>0</v>
      </c>
      <c r="M52" s="8"/>
    </row>
    <row r="53" spans="2:13" s="9" customFormat="1" ht="22.5" hidden="1" customHeight="1" outlineLevel="1" x14ac:dyDescent="0.3">
      <c r="B53" s="18"/>
      <c r="C53" s="46" t="s">
        <v>45</v>
      </c>
      <c r="D53" s="20">
        <v>2</v>
      </c>
      <c r="E53" s="7"/>
      <c r="F53" s="8">
        <v>0</v>
      </c>
      <c r="G53" s="8"/>
      <c r="H53" s="8">
        <v>0</v>
      </c>
      <c r="I53" s="8"/>
      <c r="J53" s="8">
        <v>0</v>
      </c>
      <c r="K53" s="8"/>
      <c r="L53" s="8">
        <v>0</v>
      </c>
      <c r="M53" s="8"/>
    </row>
    <row r="54" spans="2:13" s="9" customFormat="1" ht="21.75" hidden="1" customHeight="1" outlineLevel="1" x14ac:dyDescent="0.3">
      <c r="B54" s="18"/>
      <c r="C54" s="46" t="s">
        <v>46</v>
      </c>
      <c r="D54" s="20">
        <v>2</v>
      </c>
      <c r="E54" s="7"/>
      <c r="F54" s="8">
        <v>0</v>
      </c>
      <c r="G54" s="8"/>
      <c r="H54" s="8">
        <v>0</v>
      </c>
      <c r="I54" s="8"/>
      <c r="J54" s="8">
        <v>0</v>
      </c>
      <c r="K54" s="8"/>
      <c r="L54" s="8">
        <v>0</v>
      </c>
      <c r="M54" s="8"/>
    </row>
    <row r="55" spans="2:13" s="9" customFormat="1" ht="21" hidden="1" customHeight="1" outlineLevel="1" x14ac:dyDescent="0.3">
      <c r="B55" s="18"/>
      <c r="C55" s="46" t="s">
        <v>47</v>
      </c>
      <c r="D55" s="20">
        <v>2</v>
      </c>
      <c r="E55" s="7"/>
      <c r="F55" s="8">
        <v>0</v>
      </c>
      <c r="G55" s="8"/>
      <c r="H55" s="8">
        <v>0</v>
      </c>
      <c r="I55" s="8"/>
      <c r="J55" s="8">
        <v>0</v>
      </c>
      <c r="K55" s="8"/>
      <c r="L55" s="8">
        <v>0</v>
      </c>
      <c r="M55" s="8"/>
    </row>
    <row r="56" spans="2:13" s="9" customFormat="1" ht="21" hidden="1" customHeight="1" outlineLevel="1" x14ac:dyDescent="0.3">
      <c r="B56" s="18"/>
      <c r="C56" s="46" t="s">
        <v>48</v>
      </c>
      <c r="D56" s="20">
        <v>2</v>
      </c>
      <c r="E56" s="7"/>
      <c r="F56" s="8">
        <v>0</v>
      </c>
      <c r="G56" s="8"/>
      <c r="H56" s="8">
        <v>0</v>
      </c>
      <c r="I56" s="8"/>
      <c r="J56" s="8">
        <v>0</v>
      </c>
      <c r="K56" s="8"/>
      <c r="L56" s="8">
        <v>0</v>
      </c>
      <c r="M56" s="8"/>
    </row>
    <row r="57" spans="2:13" s="9" customFormat="1" ht="24" hidden="1" customHeight="1" outlineLevel="1" x14ac:dyDescent="0.3">
      <c r="B57" s="18"/>
      <c r="C57" s="46" t="s">
        <v>49</v>
      </c>
      <c r="D57" s="20">
        <v>2</v>
      </c>
      <c r="E57" s="7"/>
      <c r="F57" s="8">
        <v>0</v>
      </c>
      <c r="G57" s="8"/>
      <c r="H57" s="8">
        <v>0</v>
      </c>
      <c r="I57" s="8"/>
      <c r="J57" s="8">
        <v>0</v>
      </c>
      <c r="K57" s="8"/>
      <c r="L57" s="8">
        <v>0</v>
      </c>
      <c r="M57" s="8"/>
    </row>
    <row r="58" spans="2:13" s="9" customFormat="1" ht="22.5" hidden="1" customHeight="1" outlineLevel="1" x14ac:dyDescent="0.3">
      <c r="B58" s="18"/>
      <c r="C58" s="46" t="s">
        <v>50</v>
      </c>
      <c r="D58" s="20">
        <v>2</v>
      </c>
      <c r="E58" s="7"/>
      <c r="F58" s="8">
        <v>0</v>
      </c>
      <c r="G58" s="8"/>
      <c r="H58" s="8">
        <v>0</v>
      </c>
      <c r="I58" s="8"/>
      <c r="J58" s="8">
        <v>0</v>
      </c>
      <c r="K58" s="8"/>
      <c r="L58" s="8">
        <v>0</v>
      </c>
      <c r="M58" s="8"/>
    </row>
    <row r="59" spans="2:13" s="9" customFormat="1" ht="18" hidden="1" customHeight="1" outlineLevel="1" x14ac:dyDescent="0.3">
      <c r="B59" s="18"/>
      <c r="C59" s="46" t="s">
        <v>51</v>
      </c>
      <c r="D59" s="20">
        <v>2</v>
      </c>
      <c r="E59" s="7"/>
      <c r="F59" s="8">
        <v>0</v>
      </c>
      <c r="G59" s="8"/>
      <c r="H59" s="8">
        <v>0</v>
      </c>
      <c r="I59" s="8"/>
      <c r="J59" s="8">
        <v>0</v>
      </c>
      <c r="K59" s="8"/>
      <c r="L59" s="8">
        <v>0</v>
      </c>
      <c r="M59" s="8"/>
    </row>
    <row r="60" spans="2:13" s="9" customFormat="1" ht="15" hidden="1" customHeight="1" outlineLevel="1" x14ac:dyDescent="0.3">
      <c r="B60" s="18"/>
      <c r="C60" s="46" t="s">
        <v>52</v>
      </c>
      <c r="D60" s="20">
        <v>2</v>
      </c>
      <c r="E60" s="7"/>
      <c r="F60" s="8">
        <v>0</v>
      </c>
      <c r="G60" s="8"/>
      <c r="H60" s="8">
        <v>0</v>
      </c>
      <c r="I60" s="8"/>
      <c r="J60" s="8">
        <v>0</v>
      </c>
      <c r="K60" s="8"/>
      <c r="L60" s="8">
        <v>0</v>
      </c>
      <c r="M60" s="8"/>
    </row>
    <row r="61" spans="2:13" s="9" customFormat="1" ht="15.75" hidden="1" customHeight="1" outlineLevel="1" x14ac:dyDescent="0.3">
      <c r="B61" s="18"/>
      <c r="C61" s="46" t="s">
        <v>53</v>
      </c>
      <c r="D61" s="20">
        <v>2</v>
      </c>
      <c r="E61" s="7"/>
      <c r="F61" s="8">
        <v>0</v>
      </c>
      <c r="G61" s="8"/>
      <c r="H61" s="8">
        <v>0</v>
      </c>
      <c r="I61" s="8"/>
      <c r="J61" s="8">
        <v>0</v>
      </c>
      <c r="K61" s="8"/>
      <c r="L61" s="8">
        <v>0</v>
      </c>
      <c r="M61" s="8"/>
    </row>
    <row r="62" spans="2:13" s="9" customFormat="1" ht="17.399999999999999" collapsed="1" x14ac:dyDescent="0.3">
      <c r="B62" s="19">
        <v>3</v>
      </c>
      <c r="C62" s="43" t="s">
        <v>54</v>
      </c>
      <c r="D62" s="3"/>
      <c r="E62" s="4">
        <v>0.08</v>
      </c>
      <c r="F62" s="5">
        <f>SUMPRODUCT($D63:$D69,F63:F69)/SUM($D63:$D69)*$E62/2</f>
        <v>0</v>
      </c>
      <c r="G62" s="5"/>
      <c r="H62" s="5">
        <f>SUMPRODUCT($D63:$D69,H63:H69)/SUM($D63:$D69)*$E62/2</f>
        <v>0</v>
      </c>
      <c r="I62" s="5"/>
      <c r="J62" s="5">
        <f>SUMPRODUCT($D63:$D69,J63:J69)/SUM($D63:$D69)*$E62/2</f>
        <v>0</v>
      </c>
      <c r="K62" s="5"/>
      <c r="L62" s="5">
        <f>SUMPRODUCT($D63:$D69,L63:L69)/SUM($D63:$D69)*$E62/2</f>
        <v>0</v>
      </c>
      <c r="M62" s="5"/>
    </row>
    <row r="63" spans="2:13" s="9" customFormat="1" ht="15.6" hidden="1" outlineLevel="1" x14ac:dyDescent="0.3">
      <c r="B63" s="18"/>
      <c r="C63" s="46" t="s">
        <v>55</v>
      </c>
      <c r="D63" s="6">
        <v>2</v>
      </c>
      <c r="E63" s="7"/>
      <c r="F63" s="8">
        <v>0</v>
      </c>
      <c r="G63" s="8"/>
      <c r="H63" s="8">
        <v>0</v>
      </c>
      <c r="I63" s="8"/>
      <c r="J63" s="8">
        <v>0</v>
      </c>
      <c r="K63" s="8"/>
      <c r="L63" s="8">
        <v>0</v>
      </c>
      <c r="M63" s="8"/>
    </row>
    <row r="64" spans="2:13" s="9" customFormat="1" ht="15.6" hidden="1" outlineLevel="1" x14ac:dyDescent="0.3">
      <c r="B64" s="18"/>
      <c r="C64" s="46" t="s">
        <v>56</v>
      </c>
      <c r="D64" s="6">
        <v>2</v>
      </c>
      <c r="E64" s="7"/>
      <c r="F64" s="8">
        <v>0</v>
      </c>
      <c r="G64" s="8"/>
      <c r="H64" s="8">
        <v>0</v>
      </c>
      <c r="I64" s="8"/>
      <c r="J64" s="8">
        <v>0</v>
      </c>
      <c r="K64" s="8"/>
      <c r="L64" s="8">
        <v>0</v>
      </c>
      <c r="M64" s="8"/>
    </row>
    <row r="65" spans="2:13" s="9" customFormat="1" ht="15.6" hidden="1" outlineLevel="1" x14ac:dyDescent="0.3">
      <c r="B65" s="18"/>
      <c r="C65" s="46" t="s">
        <v>57</v>
      </c>
      <c r="D65" s="6">
        <v>2</v>
      </c>
      <c r="E65" s="7"/>
      <c r="F65" s="8">
        <v>0</v>
      </c>
      <c r="G65" s="8"/>
      <c r="H65" s="8">
        <v>0</v>
      </c>
      <c r="I65" s="8"/>
      <c r="J65" s="8">
        <v>0</v>
      </c>
      <c r="K65" s="8"/>
      <c r="L65" s="8">
        <v>0</v>
      </c>
      <c r="M65" s="8"/>
    </row>
    <row r="66" spans="2:13" s="9" customFormat="1" ht="15.6" hidden="1" outlineLevel="1" x14ac:dyDescent="0.3">
      <c r="B66" s="18"/>
      <c r="C66" s="46" t="s">
        <v>58</v>
      </c>
      <c r="D66" s="6">
        <v>2</v>
      </c>
      <c r="E66" s="7"/>
      <c r="F66" s="8">
        <v>0</v>
      </c>
      <c r="G66" s="8"/>
      <c r="H66" s="8">
        <v>0</v>
      </c>
      <c r="I66" s="8"/>
      <c r="J66" s="8">
        <v>0</v>
      </c>
      <c r="K66" s="8"/>
      <c r="L66" s="8">
        <v>0</v>
      </c>
      <c r="M66" s="8"/>
    </row>
    <row r="67" spans="2:13" s="9" customFormat="1" ht="15.6" hidden="1" outlineLevel="1" x14ac:dyDescent="0.3">
      <c r="B67" s="18"/>
      <c r="C67" s="46" t="s">
        <v>59</v>
      </c>
      <c r="D67" s="6">
        <v>2</v>
      </c>
      <c r="E67" s="7"/>
      <c r="F67" s="8">
        <v>0</v>
      </c>
      <c r="G67" s="8"/>
      <c r="H67" s="8">
        <v>0</v>
      </c>
      <c r="I67" s="8"/>
      <c r="J67" s="8">
        <v>0</v>
      </c>
      <c r="K67" s="8"/>
      <c r="L67" s="8">
        <v>0</v>
      </c>
      <c r="M67" s="8"/>
    </row>
    <row r="68" spans="2:13" s="9" customFormat="1" ht="15.6" hidden="1" outlineLevel="1" x14ac:dyDescent="0.3">
      <c r="B68" s="18"/>
      <c r="C68" s="46" t="s">
        <v>60</v>
      </c>
      <c r="D68" s="6">
        <v>2</v>
      </c>
      <c r="E68" s="7"/>
      <c r="F68" s="8">
        <v>0</v>
      </c>
      <c r="G68" s="8"/>
      <c r="H68" s="8">
        <v>0</v>
      </c>
      <c r="I68" s="8"/>
      <c r="J68" s="8">
        <v>0</v>
      </c>
      <c r="K68" s="8"/>
      <c r="L68" s="8">
        <v>0</v>
      </c>
      <c r="M68" s="8"/>
    </row>
    <row r="69" spans="2:13" s="9" customFormat="1" ht="15.6" hidden="1" outlineLevel="1" x14ac:dyDescent="0.3">
      <c r="B69" s="18"/>
      <c r="C69" s="46" t="s">
        <v>61</v>
      </c>
      <c r="D69" s="6">
        <v>2</v>
      </c>
      <c r="E69" s="7"/>
      <c r="F69" s="8">
        <v>0</v>
      </c>
      <c r="G69" s="8"/>
      <c r="H69" s="8">
        <v>0</v>
      </c>
      <c r="I69" s="8"/>
      <c r="J69" s="8">
        <v>0</v>
      </c>
      <c r="K69" s="8"/>
      <c r="L69" s="8">
        <v>0</v>
      </c>
      <c r="M69" s="8"/>
    </row>
    <row r="70" spans="2:13" s="9" customFormat="1" ht="17.399999999999999" collapsed="1" x14ac:dyDescent="0.3">
      <c r="B70" s="19">
        <v>4</v>
      </c>
      <c r="C70" s="43" t="s">
        <v>62</v>
      </c>
      <c r="D70" s="3"/>
      <c r="E70" s="4">
        <v>0.08</v>
      </c>
      <c r="F70" s="5">
        <f>SUMPRODUCT($D71:$D79,F71:F79)/SUM($D71:$D79)*$E70/2</f>
        <v>0</v>
      </c>
      <c r="G70" s="5"/>
      <c r="H70" s="5">
        <f>SUMPRODUCT($D71:$D79,H71:H79)/SUM($D71:$D79)*$E70/2</f>
        <v>0</v>
      </c>
      <c r="I70" s="5"/>
      <c r="J70" s="5">
        <f>SUMPRODUCT($D71:$D79,J71:J79)/SUM($D71:$D79)*$E70/2</f>
        <v>0</v>
      </c>
      <c r="K70" s="5"/>
      <c r="L70" s="5">
        <f>SUMPRODUCT($D71:$D79,L71:L79)/SUM($D71:$D79)*$E70/2</f>
        <v>0</v>
      </c>
      <c r="M70" s="5"/>
    </row>
    <row r="71" spans="2:13" s="9" customFormat="1" ht="15.6" hidden="1" outlineLevel="1" x14ac:dyDescent="0.3">
      <c r="B71" s="18"/>
      <c r="C71" s="46" t="s">
        <v>63</v>
      </c>
      <c r="D71" s="6">
        <v>2</v>
      </c>
      <c r="E71" s="7"/>
      <c r="F71" s="8">
        <v>0</v>
      </c>
      <c r="G71" s="8"/>
      <c r="H71" s="8">
        <v>0</v>
      </c>
      <c r="I71" s="8"/>
      <c r="J71" s="8">
        <v>0</v>
      </c>
      <c r="K71" s="8"/>
      <c r="L71" s="8">
        <v>0</v>
      </c>
      <c r="M71" s="8"/>
    </row>
    <row r="72" spans="2:13" s="9" customFormat="1" ht="15.6" hidden="1" outlineLevel="1" x14ac:dyDescent="0.3">
      <c r="B72" s="18"/>
      <c r="C72" s="46" t="s">
        <v>64</v>
      </c>
      <c r="D72" s="6">
        <v>2</v>
      </c>
      <c r="E72" s="7"/>
      <c r="F72" s="8">
        <v>0</v>
      </c>
      <c r="G72" s="8"/>
      <c r="H72" s="8"/>
      <c r="I72" s="8"/>
      <c r="J72" s="8"/>
      <c r="K72" s="8"/>
      <c r="L72" s="8"/>
      <c r="M72" s="8"/>
    </row>
    <row r="73" spans="2:13" s="9" customFormat="1" ht="15.6" hidden="1" outlineLevel="1" x14ac:dyDescent="0.3">
      <c r="B73" s="18"/>
      <c r="C73" s="46" t="s">
        <v>65</v>
      </c>
      <c r="D73" s="6">
        <v>2</v>
      </c>
      <c r="E73" s="7"/>
      <c r="F73" s="8">
        <v>0</v>
      </c>
      <c r="G73" s="8"/>
      <c r="H73" s="8"/>
      <c r="I73" s="8"/>
      <c r="J73" s="8"/>
      <c r="K73" s="8"/>
      <c r="L73" s="8"/>
      <c r="M73" s="8"/>
    </row>
    <row r="74" spans="2:13" s="9" customFormat="1" ht="15.6" hidden="1" outlineLevel="1" x14ac:dyDescent="0.3">
      <c r="B74" s="18"/>
      <c r="C74" s="46" t="s">
        <v>66</v>
      </c>
      <c r="D74" s="6">
        <v>2</v>
      </c>
      <c r="E74" s="7"/>
      <c r="F74" s="8">
        <v>0</v>
      </c>
      <c r="G74" s="8"/>
      <c r="H74" s="8"/>
      <c r="I74" s="8"/>
      <c r="J74" s="8"/>
      <c r="K74" s="8"/>
      <c r="L74" s="8"/>
      <c r="M74" s="8"/>
    </row>
    <row r="75" spans="2:13" s="9" customFormat="1" ht="15.6" hidden="1" outlineLevel="1" x14ac:dyDescent="0.3">
      <c r="B75" s="18"/>
      <c r="C75" s="46" t="s">
        <v>67</v>
      </c>
      <c r="D75" s="6">
        <v>2</v>
      </c>
      <c r="E75" s="7"/>
      <c r="F75" s="8">
        <v>0</v>
      </c>
      <c r="G75" s="8"/>
      <c r="H75" s="8"/>
      <c r="I75" s="8"/>
      <c r="J75" s="8"/>
      <c r="K75" s="8"/>
      <c r="L75" s="8"/>
      <c r="M75" s="8"/>
    </row>
    <row r="76" spans="2:13" s="9" customFormat="1" ht="15.6" hidden="1" outlineLevel="1" x14ac:dyDescent="0.3">
      <c r="B76" s="18"/>
      <c r="C76" s="46" t="s">
        <v>68</v>
      </c>
      <c r="D76" s="6">
        <v>2</v>
      </c>
      <c r="E76" s="7"/>
      <c r="F76" s="8">
        <v>0</v>
      </c>
      <c r="G76" s="8"/>
      <c r="H76" s="8"/>
      <c r="I76" s="8"/>
      <c r="J76" s="8"/>
      <c r="K76" s="8"/>
      <c r="L76" s="8"/>
      <c r="M76" s="8"/>
    </row>
    <row r="77" spans="2:13" s="9" customFormat="1" ht="15.6" hidden="1" outlineLevel="1" x14ac:dyDescent="0.3">
      <c r="B77" s="18"/>
      <c r="C77" s="46" t="s">
        <v>69</v>
      </c>
      <c r="D77" s="6">
        <v>2</v>
      </c>
      <c r="E77" s="7"/>
      <c r="F77" s="8">
        <v>0</v>
      </c>
      <c r="G77" s="8"/>
      <c r="H77" s="8"/>
      <c r="I77" s="8"/>
      <c r="J77" s="8"/>
      <c r="K77" s="8"/>
      <c r="L77" s="8"/>
      <c r="M77" s="8"/>
    </row>
    <row r="78" spans="2:13" s="9" customFormat="1" ht="15.6" hidden="1" outlineLevel="1" x14ac:dyDescent="0.3">
      <c r="B78" s="18"/>
      <c r="C78" s="46" t="s">
        <v>70</v>
      </c>
      <c r="D78" s="6">
        <v>2</v>
      </c>
      <c r="E78" s="7"/>
      <c r="F78" s="8">
        <v>0</v>
      </c>
      <c r="G78" s="8"/>
      <c r="H78" s="8"/>
      <c r="I78" s="8"/>
      <c r="J78" s="8"/>
      <c r="K78" s="8"/>
      <c r="L78" s="8"/>
      <c r="M78" s="8"/>
    </row>
    <row r="79" spans="2:13" s="9" customFormat="1" ht="15.6" hidden="1" outlineLevel="1" x14ac:dyDescent="0.3">
      <c r="B79" s="18"/>
      <c r="C79" s="46" t="s">
        <v>71</v>
      </c>
      <c r="D79" s="6">
        <v>2</v>
      </c>
      <c r="E79" s="7"/>
      <c r="F79" s="8">
        <v>0</v>
      </c>
      <c r="G79" s="8"/>
      <c r="H79" s="8"/>
      <c r="I79" s="8"/>
      <c r="J79" s="8"/>
      <c r="K79" s="8"/>
      <c r="L79" s="8"/>
      <c r="M79" s="8"/>
    </row>
    <row r="80" spans="2:13" s="9" customFormat="1" ht="17.399999999999999" collapsed="1" x14ac:dyDescent="0.3">
      <c r="B80" s="19">
        <v>5</v>
      </c>
      <c r="C80" s="43" t="s">
        <v>72</v>
      </c>
      <c r="D80" s="3"/>
      <c r="E80" s="4">
        <v>0.15</v>
      </c>
      <c r="F80" s="5">
        <f>SUMPRODUCT($D81:$D97,F81:F97)/SUM($D81:$D97)*$E80/2</f>
        <v>0</v>
      </c>
      <c r="G80" s="5"/>
      <c r="H80" s="5">
        <f>SUMPRODUCT($D81:$D97,H81:H97)/SUM($D81:$D97)*$E80/2</f>
        <v>0</v>
      </c>
      <c r="I80" s="5"/>
      <c r="J80" s="5">
        <f>SUMPRODUCT($D81:$D97,J81:J97)/SUM($D81:$D97)*$E80/2</f>
        <v>0</v>
      </c>
      <c r="K80" s="5"/>
      <c r="L80" s="5">
        <f>SUMPRODUCT($D81:$D97,L81:L97)/SUM($D81:$D97)*$E80/2</f>
        <v>0</v>
      </c>
      <c r="M80" s="5"/>
    </row>
    <row r="81" spans="2:13" s="9" customFormat="1" ht="15.6" hidden="1" outlineLevel="1" x14ac:dyDescent="0.3">
      <c r="B81" s="18"/>
      <c r="C81" s="47" t="s">
        <v>73</v>
      </c>
      <c r="D81" s="6">
        <v>2</v>
      </c>
      <c r="E81" s="7"/>
      <c r="F81" s="26">
        <v>0</v>
      </c>
      <c r="G81" s="8"/>
      <c r="H81" s="26">
        <v>0</v>
      </c>
      <c r="I81" s="8"/>
      <c r="J81" s="26">
        <v>0</v>
      </c>
      <c r="K81" s="8"/>
      <c r="L81" s="26">
        <v>0</v>
      </c>
      <c r="M81" s="8"/>
    </row>
    <row r="82" spans="2:13" s="9" customFormat="1" ht="15.6" hidden="1" outlineLevel="1" x14ac:dyDescent="0.3">
      <c r="B82" s="18"/>
      <c r="C82" s="47" t="s">
        <v>74</v>
      </c>
      <c r="D82" s="6">
        <v>2</v>
      </c>
      <c r="E82" s="7"/>
      <c r="F82" s="26">
        <v>0</v>
      </c>
      <c r="G82" s="8"/>
      <c r="H82" s="26">
        <v>0</v>
      </c>
      <c r="I82" s="8"/>
      <c r="J82" s="26">
        <v>0</v>
      </c>
      <c r="K82" s="8"/>
      <c r="L82" s="26">
        <v>0</v>
      </c>
      <c r="M82" s="8"/>
    </row>
    <row r="83" spans="2:13" s="9" customFormat="1" ht="15.6" hidden="1" outlineLevel="1" x14ac:dyDescent="0.3">
      <c r="B83" s="18"/>
      <c r="C83" s="47" t="s">
        <v>75</v>
      </c>
      <c r="D83" s="6">
        <v>2</v>
      </c>
      <c r="E83" s="7"/>
      <c r="F83" s="26">
        <v>0</v>
      </c>
      <c r="G83" s="8"/>
      <c r="H83" s="26">
        <v>0</v>
      </c>
      <c r="I83" s="8"/>
      <c r="J83" s="26">
        <v>0</v>
      </c>
      <c r="K83" s="8"/>
      <c r="L83" s="26">
        <v>0</v>
      </c>
      <c r="M83" s="8"/>
    </row>
    <row r="84" spans="2:13" s="9" customFormat="1" ht="15.6" hidden="1" outlineLevel="1" x14ac:dyDescent="0.3">
      <c r="B84" s="18"/>
      <c r="C84" s="47" t="s">
        <v>76</v>
      </c>
      <c r="D84" s="6">
        <v>2</v>
      </c>
      <c r="E84" s="7"/>
      <c r="F84" s="26">
        <v>0</v>
      </c>
      <c r="G84" s="8"/>
      <c r="H84" s="26">
        <v>0</v>
      </c>
      <c r="I84" s="8"/>
      <c r="J84" s="26">
        <v>0</v>
      </c>
      <c r="K84" s="8"/>
      <c r="L84" s="26">
        <v>0</v>
      </c>
      <c r="M84" s="8"/>
    </row>
    <row r="85" spans="2:13" s="9" customFormat="1" ht="15.6" hidden="1" outlineLevel="1" x14ac:dyDescent="0.3">
      <c r="B85" s="18"/>
      <c r="C85" s="48" t="s">
        <v>77</v>
      </c>
      <c r="D85" s="6">
        <v>2</v>
      </c>
      <c r="E85" s="7"/>
      <c r="F85" s="26">
        <v>0</v>
      </c>
      <c r="G85" s="8"/>
      <c r="H85" s="26">
        <v>0</v>
      </c>
      <c r="I85" s="8"/>
      <c r="J85" s="26">
        <v>0</v>
      </c>
      <c r="K85" s="8"/>
      <c r="L85" s="26">
        <v>0</v>
      </c>
      <c r="M85" s="8"/>
    </row>
    <row r="86" spans="2:13" s="9" customFormat="1" ht="15.6" hidden="1" outlineLevel="1" x14ac:dyDescent="0.3">
      <c r="B86" s="18"/>
      <c r="C86" s="48" t="s">
        <v>78</v>
      </c>
      <c r="D86" s="6">
        <v>2</v>
      </c>
      <c r="E86" s="7"/>
      <c r="F86" s="26">
        <v>0</v>
      </c>
      <c r="G86" s="8"/>
      <c r="H86" s="26">
        <v>0</v>
      </c>
      <c r="I86" s="8"/>
      <c r="J86" s="26">
        <v>0</v>
      </c>
      <c r="K86" s="8"/>
      <c r="L86" s="26">
        <v>0</v>
      </c>
      <c r="M86" s="8"/>
    </row>
    <row r="87" spans="2:13" s="9" customFormat="1" ht="15.6" hidden="1" outlineLevel="1" x14ac:dyDescent="0.3">
      <c r="B87" s="18"/>
      <c r="C87" s="48" t="s">
        <v>79</v>
      </c>
      <c r="D87" s="6">
        <v>2</v>
      </c>
      <c r="E87" s="7"/>
      <c r="F87" s="26">
        <v>0</v>
      </c>
      <c r="G87" s="8"/>
      <c r="H87" s="26">
        <v>0</v>
      </c>
      <c r="I87" s="8"/>
      <c r="J87" s="26">
        <v>0</v>
      </c>
      <c r="K87" s="8"/>
      <c r="L87" s="26">
        <v>0</v>
      </c>
      <c r="M87" s="8"/>
    </row>
    <row r="88" spans="2:13" s="9" customFormat="1" ht="17.399999999999999" hidden="1" outlineLevel="1" x14ac:dyDescent="0.3">
      <c r="B88" s="18"/>
      <c r="C88" s="47" t="s">
        <v>80</v>
      </c>
      <c r="D88" s="6">
        <v>2</v>
      </c>
      <c r="E88" s="7"/>
      <c r="F88" s="26">
        <v>0</v>
      </c>
      <c r="G88" s="8"/>
      <c r="H88" s="26">
        <v>0</v>
      </c>
      <c r="I88" s="8"/>
      <c r="J88" s="26">
        <v>0</v>
      </c>
      <c r="K88" s="8"/>
      <c r="L88" s="26">
        <v>0</v>
      </c>
      <c r="M88" s="8"/>
    </row>
    <row r="89" spans="2:13" s="9" customFormat="1" ht="105" hidden="1" outlineLevel="1" x14ac:dyDescent="0.3">
      <c r="B89" s="18"/>
      <c r="C89" s="50" t="s">
        <v>88</v>
      </c>
      <c r="D89" s="6">
        <v>2</v>
      </c>
      <c r="E89" s="7"/>
      <c r="F89" s="26">
        <v>0</v>
      </c>
      <c r="G89" s="8"/>
      <c r="H89" s="26">
        <v>0</v>
      </c>
      <c r="I89" s="8"/>
      <c r="J89" s="26">
        <v>0</v>
      </c>
      <c r="K89" s="8"/>
      <c r="L89" s="26">
        <v>0</v>
      </c>
      <c r="M89" s="8"/>
    </row>
    <row r="90" spans="2:13" s="9" customFormat="1" ht="15.6" hidden="1" outlineLevel="1" x14ac:dyDescent="0.3">
      <c r="B90" s="18"/>
      <c r="C90" s="47" t="s">
        <v>81</v>
      </c>
      <c r="D90" s="6">
        <v>2</v>
      </c>
      <c r="E90" s="7"/>
      <c r="F90" s="26">
        <v>0</v>
      </c>
      <c r="G90" s="8"/>
      <c r="H90" s="26">
        <v>0</v>
      </c>
      <c r="I90" s="8"/>
      <c r="J90" s="26">
        <v>0</v>
      </c>
      <c r="K90" s="8"/>
      <c r="L90" s="26">
        <v>0</v>
      </c>
      <c r="M90" s="8"/>
    </row>
    <row r="91" spans="2:13" s="9" customFormat="1" ht="15.6" hidden="1" outlineLevel="1" x14ac:dyDescent="0.3">
      <c r="B91" s="18"/>
      <c r="C91" s="47" t="s">
        <v>82</v>
      </c>
      <c r="D91" s="6">
        <v>2</v>
      </c>
      <c r="E91" s="7"/>
      <c r="F91" s="26">
        <v>0</v>
      </c>
      <c r="G91" s="8"/>
      <c r="H91" s="26">
        <v>0</v>
      </c>
      <c r="I91" s="8"/>
      <c r="J91" s="26">
        <v>0</v>
      </c>
      <c r="K91" s="8"/>
      <c r="L91" s="26">
        <v>0</v>
      </c>
      <c r="M91" s="8"/>
    </row>
    <row r="92" spans="2:13" s="9" customFormat="1" ht="15.6" hidden="1" outlineLevel="1" x14ac:dyDescent="0.3">
      <c r="B92" s="18"/>
      <c r="C92" s="47" t="s">
        <v>83</v>
      </c>
      <c r="D92" s="6">
        <v>2</v>
      </c>
      <c r="E92" s="7"/>
      <c r="F92" s="26">
        <v>0</v>
      </c>
      <c r="G92" s="8"/>
      <c r="H92" s="26">
        <v>0</v>
      </c>
      <c r="I92" s="8"/>
      <c r="J92" s="26">
        <v>0</v>
      </c>
      <c r="K92" s="8"/>
      <c r="L92" s="26">
        <v>0</v>
      </c>
      <c r="M92" s="8"/>
    </row>
    <row r="93" spans="2:13" s="9" customFormat="1" ht="15.6" hidden="1" outlineLevel="1" x14ac:dyDescent="0.3">
      <c r="B93" s="18"/>
      <c r="C93" s="47" t="s">
        <v>84</v>
      </c>
      <c r="D93" s="6">
        <v>2</v>
      </c>
      <c r="E93" s="7"/>
      <c r="F93" s="26">
        <v>0</v>
      </c>
      <c r="G93" s="8"/>
      <c r="H93" s="26"/>
      <c r="I93" s="8"/>
      <c r="J93" s="26"/>
      <c r="K93" s="8"/>
      <c r="L93" s="26"/>
      <c r="M93" s="8"/>
    </row>
    <row r="94" spans="2:13" s="9" customFormat="1" ht="15.6" hidden="1" outlineLevel="1" x14ac:dyDescent="0.3">
      <c r="B94" s="18"/>
      <c r="C94" s="47" t="s">
        <v>85</v>
      </c>
      <c r="D94" s="6">
        <v>2</v>
      </c>
      <c r="E94" s="7"/>
      <c r="F94" s="26">
        <v>0</v>
      </c>
      <c r="G94" s="8"/>
      <c r="H94" s="26"/>
      <c r="I94" s="8"/>
      <c r="J94" s="26"/>
      <c r="K94" s="8"/>
      <c r="L94" s="26"/>
      <c r="M94" s="8"/>
    </row>
    <row r="95" spans="2:13" s="9" customFormat="1" ht="15.6" hidden="1" outlineLevel="1" x14ac:dyDescent="0.3">
      <c r="B95" s="18"/>
      <c r="C95" s="47" t="s">
        <v>86</v>
      </c>
      <c r="D95" s="6">
        <v>2</v>
      </c>
      <c r="E95" s="7"/>
      <c r="F95" s="26">
        <v>0</v>
      </c>
      <c r="G95" s="8"/>
      <c r="H95" s="26"/>
      <c r="I95" s="8"/>
      <c r="J95" s="26"/>
      <c r="K95" s="8"/>
      <c r="L95" s="26"/>
      <c r="M95" s="8"/>
    </row>
    <row r="96" spans="2:13" s="9" customFormat="1" ht="15.6" hidden="1" outlineLevel="1" x14ac:dyDescent="0.3">
      <c r="B96" s="18"/>
      <c r="C96" s="47" t="s">
        <v>87</v>
      </c>
      <c r="D96" s="6">
        <v>2</v>
      </c>
      <c r="E96" s="7"/>
      <c r="F96" s="26">
        <v>0</v>
      </c>
      <c r="G96" s="8"/>
      <c r="H96" s="26">
        <v>0</v>
      </c>
      <c r="I96" s="8"/>
      <c r="J96" s="26">
        <v>0</v>
      </c>
      <c r="K96" s="8"/>
      <c r="L96" s="26">
        <v>0</v>
      </c>
      <c r="M96" s="8"/>
    </row>
    <row r="97" spans="2:13" s="9" customFormat="1" ht="15.6" hidden="1" outlineLevel="1" x14ac:dyDescent="0.3">
      <c r="B97" s="18"/>
      <c r="C97" s="47" t="s">
        <v>89</v>
      </c>
      <c r="D97" s="6">
        <v>2</v>
      </c>
      <c r="E97" s="7"/>
      <c r="F97" s="26">
        <v>0</v>
      </c>
      <c r="G97" s="8"/>
      <c r="H97" s="26">
        <v>0</v>
      </c>
      <c r="I97" s="8"/>
      <c r="J97" s="26">
        <v>0</v>
      </c>
      <c r="K97" s="8"/>
      <c r="L97" s="26">
        <v>0</v>
      </c>
      <c r="M97" s="8"/>
    </row>
    <row r="98" spans="2:13" s="9" customFormat="1" ht="17.399999999999999" collapsed="1" x14ac:dyDescent="0.3">
      <c r="B98" s="19">
        <v>7</v>
      </c>
      <c r="C98" s="51" t="s">
        <v>90</v>
      </c>
      <c r="D98" s="3"/>
      <c r="E98" s="4">
        <v>0.1</v>
      </c>
      <c r="F98" s="5">
        <f>SUMPRODUCT($D99:$D112,F99:F112)/SUM($D99:$D112)*$E98/2</f>
        <v>0</v>
      </c>
      <c r="G98" s="5"/>
      <c r="H98" s="5">
        <f>SUMPRODUCT($D99:$D112,H99:H112)/SUM($D99:$D112)*$E98/2</f>
        <v>0</v>
      </c>
      <c r="I98" s="5"/>
      <c r="J98" s="5">
        <f>SUMPRODUCT($D99:$D112,J99:J112)/SUM($D99:$D112)*$E98/2</f>
        <v>0</v>
      </c>
      <c r="K98" s="5"/>
      <c r="L98" s="5">
        <f>SUMPRODUCT($D99:$D112,L99:L112)/SUM($D99:$D112)*$E98/2</f>
        <v>0</v>
      </c>
      <c r="M98" s="5"/>
    </row>
    <row r="99" spans="2:13" s="9" customFormat="1" ht="15.6" hidden="1" outlineLevel="1" x14ac:dyDescent="0.3">
      <c r="B99" s="18"/>
      <c r="C99" s="47" t="s">
        <v>91</v>
      </c>
      <c r="D99" s="6">
        <v>2</v>
      </c>
      <c r="E99" s="7"/>
      <c r="F99" s="8">
        <v>0</v>
      </c>
      <c r="G99" s="8"/>
      <c r="H99" s="8">
        <v>0</v>
      </c>
      <c r="I99" s="8"/>
      <c r="J99" s="8">
        <v>0</v>
      </c>
      <c r="K99" s="8"/>
      <c r="L99" s="8">
        <v>0</v>
      </c>
      <c r="M99" s="8"/>
    </row>
    <row r="100" spans="2:13" s="9" customFormat="1" ht="15.6" hidden="1" outlineLevel="1" x14ac:dyDescent="0.3">
      <c r="B100" s="18"/>
      <c r="C100" s="47" t="s">
        <v>92</v>
      </c>
      <c r="D100" s="6">
        <v>2</v>
      </c>
      <c r="E100" s="7"/>
      <c r="F100" s="8">
        <v>0</v>
      </c>
      <c r="G100" s="8"/>
      <c r="H100" s="8"/>
      <c r="I100" s="8"/>
      <c r="J100" s="8"/>
      <c r="K100" s="8"/>
      <c r="L100" s="8"/>
      <c r="M100" s="8"/>
    </row>
    <row r="101" spans="2:13" s="9" customFormat="1" ht="15.6" hidden="1" outlineLevel="1" x14ac:dyDescent="0.3">
      <c r="B101" s="18"/>
      <c r="C101" s="47" t="s">
        <v>93</v>
      </c>
      <c r="D101" s="6">
        <v>2</v>
      </c>
      <c r="E101" s="7"/>
      <c r="F101" s="8">
        <v>0</v>
      </c>
      <c r="G101" s="8"/>
      <c r="H101" s="8"/>
      <c r="I101" s="8"/>
      <c r="J101" s="8"/>
      <c r="K101" s="8"/>
      <c r="L101" s="8"/>
      <c r="M101" s="8"/>
    </row>
    <row r="102" spans="2:13" s="9" customFormat="1" ht="15.6" hidden="1" outlineLevel="1" x14ac:dyDescent="0.3">
      <c r="B102" s="18"/>
      <c r="C102" s="47" t="s">
        <v>94</v>
      </c>
      <c r="D102" s="6">
        <v>2</v>
      </c>
      <c r="E102" s="7"/>
      <c r="F102" s="8">
        <v>0</v>
      </c>
      <c r="G102" s="8"/>
      <c r="H102" s="8"/>
      <c r="I102" s="8"/>
      <c r="J102" s="8"/>
      <c r="K102" s="8"/>
      <c r="L102" s="8"/>
      <c r="M102" s="8"/>
    </row>
    <row r="103" spans="2:13" s="9" customFormat="1" ht="15.6" hidden="1" outlineLevel="1" x14ac:dyDescent="0.3">
      <c r="B103" s="18"/>
      <c r="C103" s="47" t="s">
        <v>95</v>
      </c>
      <c r="D103" s="6">
        <v>2</v>
      </c>
      <c r="E103" s="7"/>
      <c r="F103" s="8">
        <v>0</v>
      </c>
      <c r="G103" s="8"/>
      <c r="H103" s="8"/>
      <c r="I103" s="8"/>
      <c r="J103" s="8"/>
      <c r="K103" s="8"/>
      <c r="L103" s="8"/>
      <c r="M103" s="8"/>
    </row>
    <row r="104" spans="2:13" s="9" customFormat="1" ht="15.6" hidden="1" outlineLevel="1" x14ac:dyDescent="0.3">
      <c r="B104" s="18"/>
      <c r="C104" s="47" t="s">
        <v>96</v>
      </c>
      <c r="D104" s="6">
        <v>2</v>
      </c>
      <c r="E104" s="7"/>
      <c r="F104" s="8">
        <v>0</v>
      </c>
      <c r="G104" s="8"/>
      <c r="H104" s="8"/>
      <c r="I104" s="8"/>
      <c r="J104" s="8"/>
      <c r="K104" s="8"/>
      <c r="L104" s="8"/>
      <c r="M104" s="8"/>
    </row>
    <row r="105" spans="2:13" s="9" customFormat="1" ht="15.6" hidden="1" outlineLevel="1" x14ac:dyDescent="0.3">
      <c r="B105" s="18"/>
      <c r="C105" s="47" t="s">
        <v>97</v>
      </c>
      <c r="D105" s="6">
        <v>2</v>
      </c>
      <c r="E105" s="7"/>
      <c r="F105" s="8">
        <v>0</v>
      </c>
      <c r="G105" s="8"/>
      <c r="H105" s="8"/>
      <c r="I105" s="8"/>
      <c r="J105" s="8"/>
      <c r="K105" s="8"/>
      <c r="L105" s="8"/>
      <c r="M105" s="8"/>
    </row>
    <row r="106" spans="2:13" s="9" customFormat="1" ht="15.6" hidden="1" outlineLevel="1" x14ac:dyDescent="0.3">
      <c r="B106" s="18"/>
      <c r="C106" s="47" t="s">
        <v>98</v>
      </c>
      <c r="D106" s="6">
        <v>2</v>
      </c>
      <c r="E106" s="7"/>
      <c r="F106" s="8">
        <v>0</v>
      </c>
      <c r="G106" s="8"/>
      <c r="H106" s="8"/>
      <c r="I106" s="8"/>
      <c r="J106" s="8"/>
      <c r="K106" s="8"/>
      <c r="L106" s="8"/>
      <c r="M106" s="8"/>
    </row>
    <row r="107" spans="2:13" s="9" customFormat="1" ht="15.6" hidden="1" outlineLevel="1" x14ac:dyDescent="0.3">
      <c r="B107" s="18"/>
      <c r="C107" s="47" t="s">
        <v>99</v>
      </c>
      <c r="D107" s="6">
        <v>2</v>
      </c>
      <c r="E107" s="7"/>
      <c r="F107" s="8">
        <v>0</v>
      </c>
      <c r="G107" s="8"/>
      <c r="H107" s="8"/>
      <c r="I107" s="8"/>
      <c r="J107" s="8"/>
      <c r="K107" s="8"/>
      <c r="L107" s="8"/>
      <c r="M107" s="8"/>
    </row>
    <row r="108" spans="2:13" s="9" customFormat="1" ht="15.6" hidden="1" outlineLevel="1" x14ac:dyDescent="0.3">
      <c r="B108" s="18"/>
      <c r="C108" s="47" t="s">
        <v>100</v>
      </c>
      <c r="D108" s="6">
        <v>2</v>
      </c>
      <c r="E108" s="7"/>
      <c r="F108" s="8">
        <v>0</v>
      </c>
      <c r="G108" s="8"/>
      <c r="H108" s="8"/>
      <c r="I108" s="8"/>
      <c r="J108" s="8"/>
      <c r="K108" s="8"/>
      <c r="L108" s="8"/>
      <c r="M108" s="8"/>
    </row>
    <row r="109" spans="2:13" s="9" customFormat="1" ht="15.6" hidden="1" outlineLevel="1" x14ac:dyDescent="0.3">
      <c r="B109" s="18"/>
      <c r="C109" s="47" t="s">
        <v>101</v>
      </c>
      <c r="D109" s="6">
        <v>2</v>
      </c>
      <c r="E109" s="7"/>
      <c r="F109" s="8">
        <v>0</v>
      </c>
      <c r="G109" s="8"/>
      <c r="H109" s="8"/>
      <c r="I109" s="8"/>
      <c r="J109" s="8"/>
      <c r="K109" s="8"/>
      <c r="L109" s="8"/>
      <c r="M109" s="8"/>
    </row>
    <row r="110" spans="2:13" s="9" customFormat="1" ht="57.6" hidden="1" outlineLevel="1" x14ac:dyDescent="0.3">
      <c r="B110" s="18"/>
      <c r="C110" s="49" t="s">
        <v>102</v>
      </c>
      <c r="D110" s="6">
        <v>2</v>
      </c>
      <c r="E110" s="7"/>
      <c r="F110" s="8">
        <v>0</v>
      </c>
      <c r="G110" s="8"/>
      <c r="H110" s="8"/>
      <c r="I110" s="8"/>
      <c r="J110" s="8"/>
      <c r="K110" s="8"/>
      <c r="L110" s="8"/>
      <c r="M110" s="8"/>
    </row>
    <row r="111" spans="2:13" s="9" customFormat="1" ht="72" hidden="1" customHeight="1" outlineLevel="1" x14ac:dyDescent="0.3">
      <c r="B111" s="18"/>
      <c r="C111" s="49" t="s">
        <v>103</v>
      </c>
      <c r="D111" s="6">
        <v>2</v>
      </c>
      <c r="E111" s="7"/>
      <c r="F111" s="8">
        <v>0</v>
      </c>
      <c r="G111" s="8"/>
      <c r="H111" s="8"/>
      <c r="I111" s="8"/>
      <c r="J111" s="8"/>
      <c r="K111" s="8"/>
      <c r="L111" s="8"/>
      <c r="M111" s="8"/>
    </row>
    <row r="112" spans="2:13" s="9" customFormat="1" ht="57.6" hidden="1" outlineLevel="1" x14ac:dyDescent="0.3">
      <c r="B112" s="18"/>
      <c r="C112" s="49" t="s">
        <v>104</v>
      </c>
      <c r="D112" s="6">
        <v>2</v>
      </c>
      <c r="E112" s="7"/>
      <c r="F112" s="8">
        <v>0</v>
      </c>
      <c r="G112" s="8"/>
      <c r="H112" s="8"/>
      <c r="I112" s="8"/>
      <c r="J112" s="8"/>
      <c r="K112" s="8"/>
      <c r="L112" s="8"/>
      <c r="M112" s="8"/>
    </row>
    <row r="113" spans="2:13" s="9" customFormat="1" ht="17.399999999999999" collapsed="1" x14ac:dyDescent="0.3">
      <c r="B113" s="19">
        <v>8</v>
      </c>
      <c r="C113" s="43" t="s">
        <v>105</v>
      </c>
      <c r="D113" s="3"/>
      <c r="E113" s="4">
        <v>0.08</v>
      </c>
      <c r="F113" s="5">
        <f>SUMPRODUCT($D114:$D120,F114:F120)/SUM($D114:$D120)*$E113/2</f>
        <v>0</v>
      </c>
      <c r="G113" s="5"/>
      <c r="H113" s="5">
        <f>SUMPRODUCT($D114:$D120,H114:H120)/SUM($D114:$D120)*$E113/2</f>
        <v>0</v>
      </c>
      <c r="I113" s="5"/>
      <c r="J113" s="5">
        <f>SUMPRODUCT($D114:$D120,J114:J120)/SUM($D114:$D120)*$E113/2</f>
        <v>0</v>
      </c>
      <c r="K113" s="5"/>
      <c r="L113" s="5">
        <f>SUMPRODUCT($D114:$D120,L114:L120)/SUM($D114:$D120)*$E113/2</f>
        <v>0</v>
      </c>
      <c r="M113" s="5"/>
    </row>
    <row r="114" spans="2:13" s="9" customFormat="1" ht="15.6" hidden="1" outlineLevel="1" x14ac:dyDescent="0.3">
      <c r="B114" s="18"/>
      <c r="C114" s="46" t="s">
        <v>106</v>
      </c>
      <c r="D114" s="6">
        <v>2</v>
      </c>
      <c r="E114" s="7"/>
      <c r="F114" s="8">
        <v>0</v>
      </c>
      <c r="G114" s="8"/>
      <c r="H114" s="8">
        <v>0</v>
      </c>
      <c r="I114" s="8"/>
      <c r="J114" s="8">
        <v>0</v>
      </c>
      <c r="K114" s="8"/>
      <c r="L114" s="8">
        <v>0</v>
      </c>
      <c r="M114" s="8"/>
    </row>
    <row r="115" spans="2:13" s="9" customFormat="1" ht="15.6" hidden="1" outlineLevel="1" x14ac:dyDescent="0.3">
      <c r="B115" s="18"/>
      <c r="C115" s="46" t="s">
        <v>107</v>
      </c>
      <c r="D115" s="6">
        <v>2</v>
      </c>
      <c r="E115" s="7"/>
      <c r="F115" s="8">
        <v>0</v>
      </c>
      <c r="G115" s="8"/>
      <c r="H115" s="8">
        <v>0</v>
      </c>
      <c r="I115" s="8"/>
      <c r="J115" s="8">
        <v>0</v>
      </c>
      <c r="K115" s="8"/>
      <c r="L115" s="8">
        <v>0</v>
      </c>
      <c r="M115" s="8"/>
    </row>
    <row r="116" spans="2:13" s="9" customFormat="1" ht="15.6" hidden="1" outlineLevel="1" x14ac:dyDescent="0.3">
      <c r="B116" s="18"/>
      <c r="C116" s="46" t="s">
        <v>108</v>
      </c>
      <c r="D116" s="6">
        <v>2</v>
      </c>
      <c r="E116" s="7"/>
      <c r="F116" s="8">
        <v>0</v>
      </c>
      <c r="G116" s="8"/>
      <c r="H116" s="8"/>
      <c r="I116" s="8"/>
      <c r="J116" s="8"/>
      <c r="K116" s="8"/>
      <c r="L116" s="8"/>
      <c r="M116" s="8"/>
    </row>
    <row r="117" spans="2:13" s="9" customFormat="1" ht="15.6" hidden="1" outlineLevel="1" x14ac:dyDescent="0.3">
      <c r="B117" s="18"/>
      <c r="C117" s="46" t="s">
        <v>109</v>
      </c>
      <c r="D117" s="6">
        <v>2</v>
      </c>
      <c r="E117" s="7"/>
      <c r="F117" s="8">
        <v>0</v>
      </c>
      <c r="G117" s="8"/>
      <c r="H117" s="8"/>
      <c r="I117" s="8"/>
      <c r="J117" s="8"/>
      <c r="K117" s="8"/>
      <c r="L117" s="8"/>
      <c r="M117" s="8"/>
    </row>
    <row r="118" spans="2:13" s="9" customFormat="1" ht="15.6" hidden="1" outlineLevel="1" x14ac:dyDescent="0.3">
      <c r="B118" s="18"/>
      <c r="C118" s="46" t="s">
        <v>110</v>
      </c>
      <c r="D118" s="6">
        <v>2</v>
      </c>
      <c r="E118" s="7"/>
      <c r="F118" s="8">
        <v>0</v>
      </c>
      <c r="G118" s="8"/>
      <c r="H118" s="8"/>
      <c r="I118" s="8"/>
      <c r="J118" s="8"/>
      <c r="K118" s="8"/>
      <c r="L118" s="8"/>
      <c r="M118" s="8"/>
    </row>
    <row r="119" spans="2:13" s="9" customFormat="1" ht="15.6" hidden="1" outlineLevel="1" x14ac:dyDescent="0.3">
      <c r="B119" s="18"/>
      <c r="C119" s="46" t="s">
        <v>111</v>
      </c>
      <c r="D119" s="6">
        <v>2</v>
      </c>
      <c r="E119" s="7"/>
      <c r="F119" s="8">
        <v>0</v>
      </c>
      <c r="G119" s="8"/>
      <c r="H119" s="8"/>
      <c r="I119" s="8"/>
      <c r="J119" s="8"/>
      <c r="K119" s="8"/>
      <c r="L119" s="8"/>
      <c r="M119" s="8"/>
    </row>
    <row r="120" spans="2:13" s="9" customFormat="1" ht="15.6" hidden="1" outlineLevel="1" x14ac:dyDescent="0.3">
      <c r="B120" s="18"/>
      <c r="C120" s="46" t="s">
        <v>112</v>
      </c>
      <c r="D120" s="6">
        <v>2</v>
      </c>
      <c r="E120" s="7"/>
      <c r="F120" s="8">
        <v>0</v>
      </c>
      <c r="G120" s="8"/>
      <c r="H120" s="8"/>
      <c r="I120" s="8"/>
      <c r="J120" s="8"/>
      <c r="K120" s="8"/>
      <c r="L120" s="8"/>
      <c r="M120" s="8"/>
    </row>
    <row r="121" spans="2:13" s="9" customFormat="1" ht="17.399999999999999" collapsed="1" x14ac:dyDescent="0.3">
      <c r="B121" s="19">
        <v>9</v>
      </c>
      <c r="C121" s="43" t="s">
        <v>113</v>
      </c>
      <c r="D121" s="3"/>
      <c r="E121" s="4">
        <v>0.08</v>
      </c>
      <c r="F121" s="5">
        <f>SUMPRODUCT($D122:$D125,F122:F125)/SUM($D122:$D125)*$E121/2</f>
        <v>0</v>
      </c>
      <c r="G121" s="5"/>
      <c r="H121" s="5">
        <f>SUMPRODUCT($D122:$D125,H122:H125)/SUM($D122:$D125)*$E121/2</f>
        <v>0</v>
      </c>
      <c r="I121" s="5"/>
      <c r="J121" s="5">
        <f>SUMPRODUCT($D122:$D125,J122:J125)/SUM($D122:$D125)*$E121/2</f>
        <v>0</v>
      </c>
      <c r="K121" s="5"/>
      <c r="L121" s="5">
        <f>SUMPRODUCT($D122:$D125,L122:L125)/SUM($D122:$D125)*$E121/2</f>
        <v>0</v>
      </c>
      <c r="M121" s="5"/>
    </row>
    <row r="122" spans="2:13" s="9" customFormat="1" ht="15.6" hidden="1" outlineLevel="1" x14ac:dyDescent="0.3">
      <c r="B122" s="18"/>
      <c r="C122" s="46" t="s">
        <v>114</v>
      </c>
      <c r="D122" s="6">
        <v>2</v>
      </c>
      <c r="E122" s="7"/>
      <c r="F122" s="8">
        <v>0</v>
      </c>
      <c r="G122" s="8"/>
      <c r="H122" s="8">
        <v>0</v>
      </c>
      <c r="I122" s="8"/>
      <c r="J122" s="8">
        <v>0</v>
      </c>
      <c r="K122" s="8"/>
      <c r="L122" s="8">
        <v>0</v>
      </c>
      <c r="M122" s="8"/>
    </row>
    <row r="123" spans="2:13" s="9" customFormat="1" ht="15.6" hidden="1" outlineLevel="1" x14ac:dyDescent="0.3">
      <c r="B123" s="18"/>
      <c r="C123" s="46" t="s">
        <v>115</v>
      </c>
      <c r="D123" s="6">
        <v>2</v>
      </c>
      <c r="E123" s="7"/>
      <c r="F123" s="8">
        <v>0</v>
      </c>
      <c r="G123" s="8"/>
      <c r="H123" s="8">
        <v>0</v>
      </c>
      <c r="I123" s="8"/>
      <c r="J123" s="8">
        <v>0</v>
      </c>
      <c r="K123" s="8"/>
      <c r="L123" s="8">
        <v>0</v>
      </c>
      <c r="M123" s="8"/>
    </row>
    <row r="124" spans="2:13" s="9" customFormat="1" ht="15.6" hidden="1" outlineLevel="1" x14ac:dyDescent="0.3">
      <c r="B124" s="18"/>
      <c r="C124" s="46" t="s">
        <v>116</v>
      </c>
      <c r="D124" s="6">
        <v>2</v>
      </c>
      <c r="E124" s="7"/>
      <c r="F124" s="8">
        <v>0</v>
      </c>
      <c r="G124" s="8"/>
      <c r="H124" s="8">
        <v>0</v>
      </c>
      <c r="I124" s="8"/>
      <c r="J124" s="8">
        <v>0</v>
      </c>
      <c r="K124" s="8"/>
      <c r="L124" s="8">
        <v>0</v>
      </c>
      <c r="M124" s="8"/>
    </row>
    <row r="125" spans="2:13" s="9" customFormat="1" ht="15.6" hidden="1" outlineLevel="1" x14ac:dyDescent="0.3">
      <c r="B125" s="18"/>
      <c r="C125" s="46" t="s">
        <v>117</v>
      </c>
      <c r="D125" s="6">
        <v>2</v>
      </c>
      <c r="E125" s="7"/>
      <c r="F125" s="8">
        <v>0</v>
      </c>
      <c r="G125" s="8"/>
      <c r="H125" s="8">
        <v>0</v>
      </c>
      <c r="I125" s="8"/>
      <c r="J125" s="8">
        <v>0</v>
      </c>
      <c r="K125" s="8"/>
      <c r="L125" s="8">
        <v>0</v>
      </c>
      <c r="M125" s="8"/>
    </row>
    <row r="126" spans="2:13" s="9" customFormat="1" ht="17.399999999999999" collapsed="1" x14ac:dyDescent="0.3">
      <c r="B126" s="19">
        <v>10</v>
      </c>
      <c r="C126" s="43" t="s">
        <v>118</v>
      </c>
      <c r="D126" s="3"/>
      <c r="E126" s="4">
        <v>0.08</v>
      </c>
      <c r="F126" s="5">
        <f>SUMPRODUCT($D127:$D127,F127:F127)/SUM($D127:$D127)*$E126/2</f>
        <v>0</v>
      </c>
      <c r="G126" s="5"/>
      <c r="H126" s="5">
        <f>SUMPRODUCT($D127:$D127,H127:H127)/SUM($D127:$D127)*$E126/2</f>
        <v>0</v>
      </c>
      <c r="I126" s="5"/>
      <c r="J126" s="5">
        <f>SUMPRODUCT($D127:$D127,J127:J127)/SUM($D127:$D127)*$E126/2</f>
        <v>0</v>
      </c>
      <c r="K126" s="5"/>
      <c r="L126" s="5">
        <f>SUMPRODUCT($D127:$D127,L127:L127)/SUM($D127:$D127)*$E126/2</f>
        <v>0</v>
      </c>
      <c r="M126" s="5"/>
    </row>
    <row r="127" spans="2:13" s="9" customFormat="1" ht="15.6" hidden="1" outlineLevel="1" x14ac:dyDescent="0.3">
      <c r="B127" s="18"/>
      <c r="C127" s="46" t="s">
        <v>119</v>
      </c>
      <c r="D127" s="6">
        <v>2</v>
      </c>
      <c r="E127" s="7"/>
      <c r="F127" s="8">
        <v>0</v>
      </c>
      <c r="G127" s="8"/>
      <c r="H127" s="8">
        <v>0</v>
      </c>
      <c r="I127" s="8"/>
      <c r="J127" s="8">
        <v>0</v>
      </c>
      <c r="K127" s="8"/>
      <c r="L127" s="8">
        <v>0</v>
      </c>
      <c r="M127" s="8"/>
    </row>
    <row r="128" spans="2:13" s="9" customFormat="1" ht="17.399999999999999" collapsed="1" x14ac:dyDescent="0.3">
      <c r="B128" s="19">
        <v>11</v>
      </c>
      <c r="C128" s="43" t="s">
        <v>120</v>
      </c>
      <c r="D128" s="3"/>
      <c r="E128" s="4">
        <v>0.1</v>
      </c>
      <c r="F128" s="5">
        <f>SUMPRODUCT($D129:$D133,F129:F133)/SUM($D129:$D133)*$E128/2</f>
        <v>0</v>
      </c>
      <c r="G128" s="5"/>
      <c r="H128" s="5">
        <f>SUMPRODUCT($D129:$D133,H129:H133)/SUM($D129:$D133)*$E128/2</f>
        <v>0</v>
      </c>
      <c r="I128" s="5"/>
      <c r="J128" s="5">
        <f>SUMPRODUCT($D129:$D133,J129:J133)/SUM($D129:$D133)*$E128/2</f>
        <v>0</v>
      </c>
      <c r="K128" s="5"/>
      <c r="L128" s="5">
        <f>SUMPRODUCT($D129:$D133,L129:L133)/SUM($D129:$D133)*$E128/2</f>
        <v>0</v>
      </c>
      <c r="M128" s="5"/>
    </row>
    <row r="129" spans="1:13" s="9" customFormat="1" ht="15.6" hidden="1" outlineLevel="1" x14ac:dyDescent="0.3">
      <c r="B129" s="18"/>
      <c r="C129" s="46" t="s">
        <v>121</v>
      </c>
      <c r="D129" s="6">
        <v>2</v>
      </c>
      <c r="E129" s="7"/>
      <c r="F129" s="8">
        <v>0</v>
      </c>
      <c r="G129" s="8"/>
      <c r="H129" s="8">
        <v>0</v>
      </c>
      <c r="I129" s="8"/>
      <c r="J129" s="8">
        <v>0</v>
      </c>
      <c r="K129" s="8"/>
      <c r="L129" s="8">
        <v>0</v>
      </c>
      <c r="M129" s="8"/>
    </row>
    <row r="130" spans="1:13" s="9" customFormat="1" ht="15.6" hidden="1" outlineLevel="1" x14ac:dyDescent="0.3">
      <c r="B130" s="18"/>
      <c r="C130" s="46" t="s">
        <v>122</v>
      </c>
      <c r="D130" s="6">
        <v>2</v>
      </c>
      <c r="E130" s="7"/>
      <c r="F130" s="8">
        <v>0</v>
      </c>
      <c r="G130" s="8"/>
      <c r="H130" s="8"/>
      <c r="I130" s="8"/>
      <c r="J130" s="8"/>
      <c r="K130" s="8"/>
      <c r="L130" s="8"/>
      <c r="M130" s="8"/>
    </row>
    <row r="131" spans="1:13" s="9" customFormat="1" ht="15.6" hidden="1" outlineLevel="1" x14ac:dyDescent="0.3">
      <c r="B131" s="18"/>
      <c r="C131" s="46" t="s">
        <v>123</v>
      </c>
      <c r="D131" s="6">
        <v>2</v>
      </c>
      <c r="E131" s="7"/>
      <c r="F131" s="8">
        <v>0</v>
      </c>
      <c r="G131" s="8"/>
      <c r="H131" s="8"/>
      <c r="I131" s="8"/>
      <c r="J131" s="8"/>
      <c r="K131" s="8"/>
      <c r="L131" s="8"/>
      <c r="M131" s="8"/>
    </row>
    <row r="132" spans="1:13" s="9" customFormat="1" ht="15.6" hidden="1" outlineLevel="1" x14ac:dyDescent="0.3">
      <c r="B132" s="18"/>
      <c r="C132" s="46" t="s">
        <v>124</v>
      </c>
      <c r="D132" s="6">
        <v>2</v>
      </c>
      <c r="E132" s="7"/>
      <c r="F132" s="8">
        <v>0</v>
      </c>
      <c r="G132" s="8"/>
      <c r="H132" s="8"/>
      <c r="I132" s="8"/>
      <c r="J132" s="8"/>
      <c r="K132" s="8"/>
      <c r="L132" s="8"/>
      <c r="M132" s="8"/>
    </row>
    <row r="133" spans="1:13" s="9" customFormat="1" ht="15.6" hidden="1" outlineLevel="1" x14ac:dyDescent="0.3">
      <c r="B133" s="18"/>
      <c r="C133" s="46" t="s">
        <v>125</v>
      </c>
      <c r="D133" s="6">
        <v>2</v>
      </c>
      <c r="E133" s="7"/>
      <c r="F133" s="8">
        <v>0</v>
      </c>
      <c r="G133" s="8"/>
      <c r="H133" s="8"/>
      <c r="I133" s="8"/>
      <c r="J133" s="8"/>
      <c r="K133" s="8"/>
      <c r="L133" s="8"/>
      <c r="M133" s="8"/>
    </row>
    <row r="134" spans="1:13" ht="38.25" customHeight="1" x14ac:dyDescent="0.3">
      <c r="A134" s="9"/>
      <c r="B134" s="22"/>
      <c r="C134" s="27"/>
      <c r="D134" s="30" t="s">
        <v>3</v>
      </c>
      <c r="E134" s="28">
        <f>SUM(E14:E133)</f>
        <v>0.99999999999999989</v>
      </c>
      <c r="F134" s="29">
        <f>SUM(F14+F25+F62+F70+F80+F98+F113+F121+F126+F128)</f>
        <v>0</v>
      </c>
      <c r="G134" s="8"/>
      <c r="H134" s="29">
        <f>SUM(H14+H25+H62+H70+H80+H98+H113+H121+H126+H128)</f>
        <v>0</v>
      </c>
      <c r="I134" s="8"/>
      <c r="J134" s="29">
        <f>SUM(J14+J25+J62+J70+J80+J98+J113+J121+J126+J128)</f>
        <v>0</v>
      </c>
      <c r="K134" s="8"/>
      <c r="L134" s="29">
        <f>SUM(L14+L25+L62+L70+L80++L98+L113+L121+L126+L128)</f>
        <v>0</v>
      </c>
      <c r="M134" s="8"/>
    </row>
    <row r="135" spans="1:13" x14ac:dyDescent="0.3">
      <c r="C135" s="25"/>
      <c r="E135" s="21"/>
      <c r="F135" s="24"/>
      <c r="H135" s="24"/>
      <c r="J135" s="24"/>
      <c r="L135" s="24"/>
    </row>
    <row r="136" spans="1:13" x14ac:dyDescent="0.3">
      <c r="A136" s="9"/>
    </row>
    <row r="142" spans="1:13" x14ac:dyDescent="0.3">
      <c r="A142" s="22"/>
    </row>
  </sheetData>
  <mergeCells count="8">
    <mergeCell ref="L1:M1"/>
    <mergeCell ref="L2:M2"/>
    <mergeCell ref="F1:G1"/>
    <mergeCell ref="F2:G2"/>
    <mergeCell ref="H1:I1"/>
    <mergeCell ref="H2:I2"/>
    <mergeCell ref="J1:K1"/>
    <mergeCell ref="J2: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A4"/>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VULNERABILITY</vt:lpstr>
      <vt:lpstr>Sheet1</vt:lpstr>
      <vt:lpstr>VULNERABILITY!_Toc237526727</vt:lpstr>
      <vt:lpstr>VULNERABILITY!_Toc237526728</vt:lpstr>
      <vt:lpstr>VULNERABILITY!_Toc237526734</vt:lpstr>
      <vt:lpstr>VULNERABILITY!_Toc237526735</vt:lpstr>
      <vt:lpstr>VULNERABILITY!_Toc237526737</vt:lpstr>
      <vt:lpstr>VULNERABILITY!_Toc237526738</vt:lpstr>
      <vt:lpstr>VULNERABILITY!_Toc237526739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Samer Awad</dc:creator>
  <cp:lastModifiedBy>Elie Sbat</cp:lastModifiedBy>
  <cp:lastPrinted>2016-05-23T06:12:40Z</cp:lastPrinted>
  <dcterms:created xsi:type="dcterms:W3CDTF">2016-01-21T09:03:46Z</dcterms:created>
  <dcterms:modified xsi:type="dcterms:W3CDTF">2026-10-07T09:14:18Z</dcterms:modified>
  <cp:contentStatus/>
</cp:coreProperties>
</file>